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385" windowHeight="7950"/>
  </bookViews>
  <sheets>
    <sheet name="成绩统计表" sheetId="1" r:id="rId1"/>
    <sheet name="Sheet1" sheetId="2" r:id="rId2"/>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4525" calcOnSave="0"/>
</workbook>
</file>

<file path=xl/calcChain.xml><?xml version="1.0" encoding="utf-8"?>
<calcChain xmlns="http://schemas.openxmlformats.org/spreadsheetml/2006/main">
  <c r="J90" i="2" l="1"/>
  <c r="I90" i="2"/>
  <c r="H90" i="2"/>
  <c r="F90" i="2"/>
  <c r="J89" i="2"/>
  <c r="I89" i="2"/>
  <c r="H89" i="2"/>
  <c r="F89" i="2"/>
  <c r="J88" i="2"/>
  <c r="I88" i="2"/>
  <c r="H88" i="2"/>
  <c r="F88" i="2"/>
  <c r="J87" i="2"/>
  <c r="I87" i="2"/>
  <c r="H87" i="2"/>
  <c r="F87" i="2"/>
  <c r="J86" i="2"/>
  <c r="I86" i="2"/>
  <c r="H86" i="2"/>
  <c r="F86" i="2"/>
  <c r="J85" i="2"/>
  <c r="I85" i="2"/>
  <c r="H85" i="2"/>
  <c r="F85" i="2"/>
  <c r="J84" i="2"/>
  <c r="I84" i="2"/>
  <c r="H84" i="2"/>
  <c r="F84" i="2"/>
  <c r="J83" i="2"/>
  <c r="I83" i="2"/>
  <c r="H83" i="2"/>
  <c r="F83" i="2"/>
  <c r="J82" i="2"/>
  <c r="I82" i="2"/>
  <c r="H82" i="2"/>
  <c r="F82" i="2"/>
  <c r="J81" i="2"/>
  <c r="I81" i="2"/>
  <c r="H81" i="2"/>
  <c r="F81" i="2"/>
  <c r="J80" i="2"/>
  <c r="I80" i="2"/>
  <c r="H80" i="2"/>
  <c r="F80" i="2"/>
  <c r="J79" i="2"/>
  <c r="I79" i="2"/>
  <c r="H79" i="2"/>
  <c r="F79" i="2"/>
  <c r="J78" i="2"/>
  <c r="I78" i="2"/>
  <c r="H78" i="2"/>
  <c r="F78" i="2"/>
  <c r="J77" i="2"/>
  <c r="I77" i="2"/>
  <c r="H77" i="2"/>
  <c r="F77" i="2"/>
  <c r="J76" i="2"/>
  <c r="I76" i="2"/>
  <c r="H76" i="2"/>
  <c r="F76" i="2"/>
  <c r="J75" i="2"/>
  <c r="I75" i="2"/>
  <c r="H75" i="2"/>
  <c r="F75" i="2"/>
  <c r="J74" i="2"/>
  <c r="I74" i="2"/>
  <c r="H74" i="2"/>
  <c r="F74" i="2"/>
  <c r="J73" i="2"/>
  <c r="I73" i="2"/>
  <c r="H73" i="2"/>
  <c r="F73" i="2"/>
  <c r="J72" i="2"/>
  <c r="I72" i="2"/>
  <c r="H72" i="2"/>
  <c r="F72" i="2"/>
  <c r="J71" i="2"/>
  <c r="I71" i="2"/>
  <c r="H71" i="2"/>
  <c r="F71" i="2"/>
  <c r="J70" i="2"/>
  <c r="I70" i="2"/>
  <c r="H70" i="2"/>
  <c r="F70" i="2"/>
  <c r="J69" i="2"/>
  <c r="I69" i="2"/>
  <c r="H69" i="2"/>
  <c r="F69" i="2"/>
  <c r="J68" i="2"/>
  <c r="I68" i="2"/>
  <c r="H68" i="2"/>
  <c r="F68" i="2"/>
  <c r="J67" i="2"/>
  <c r="I67" i="2"/>
  <c r="H67" i="2"/>
  <c r="F67" i="2"/>
  <c r="J66" i="2"/>
  <c r="I66" i="2"/>
  <c r="H66" i="2"/>
  <c r="F66" i="2"/>
  <c r="J65" i="2"/>
  <c r="I65" i="2"/>
  <c r="H65" i="2"/>
  <c r="F65" i="2"/>
  <c r="J64" i="2"/>
  <c r="I64" i="2"/>
  <c r="H64" i="2"/>
  <c r="F64" i="2"/>
  <c r="J63" i="2"/>
  <c r="I63" i="2"/>
  <c r="H63" i="2"/>
  <c r="F63" i="2"/>
  <c r="J62" i="2"/>
  <c r="I62" i="2"/>
  <c r="H62" i="2"/>
  <c r="F62" i="2"/>
  <c r="J61" i="2"/>
  <c r="I61" i="2"/>
  <c r="H61" i="2"/>
  <c r="F61" i="2"/>
  <c r="J60" i="2"/>
  <c r="I60" i="2"/>
  <c r="H60" i="2"/>
  <c r="F60" i="2"/>
  <c r="J59" i="2"/>
  <c r="I59" i="2"/>
  <c r="H59" i="2"/>
  <c r="F59" i="2"/>
  <c r="J58" i="2"/>
  <c r="I58" i="2"/>
  <c r="H58" i="2"/>
  <c r="F58" i="2"/>
  <c r="J57" i="2"/>
  <c r="I57" i="2"/>
  <c r="H57" i="2"/>
  <c r="F57" i="2"/>
  <c r="J56" i="2"/>
  <c r="I56" i="2"/>
  <c r="H56" i="2"/>
  <c r="F56" i="2"/>
  <c r="J55" i="2"/>
  <c r="I55" i="2"/>
  <c r="H55" i="2"/>
  <c r="F55" i="2"/>
  <c r="J54" i="2"/>
  <c r="I54" i="2"/>
  <c r="H54" i="2"/>
  <c r="F54" i="2"/>
  <c r="J53" i="2"/>
  <c r="I53" i="2"/>
  <c r="H53" i="2"/>
  <c r="J52" i="2"/>
  <c r="I52" i="2"/>
  <c r="H52" i="2"/>
  <c r="F52" i="2"/>
  <c r="J51" i="2"/>
  <c r="I51" i="2"/>
  <c r="H51" i="2"/>
  <c r="F51" i="2"/>
  <c r="J50" i="2"/>
  <c r="I50" i="2"/>
  <c r="H50" i="2"/>
  <c r="F50" i="2"/>
  <c r="J49" i="2"/>
  <c r="I49" i="2"/>
  <c r="H49" i="2"/>
  <c r="F49" i="2"/>
  <c r="J48" i="2"/>
  <c r="I48" i="2"/>
  <c r="H48" i="2"/>
  <c r="F48" i="2"/>
  <c r="J47" i="2"/>
  <c r="I47" i="2"/>
  <c r="H47" i="2"/>
  <c r="F47" i="2"/>
  <c r="J46" i="2"/>
  <c r="I46" i="2"/>
  <c r="H46" i="2"/>
  <c r="F46" i="2"/>
  <c r="J45" i="2"/>
  <c r="I45" i="2"/>
  <c r="H45" i="2"/>
  <c r="F45" i="2"/>
  <c r="J44" i="2"/>
  <c r="I44" i="2"/>
  <c r="H44" i="2"/>
  <c r="F44" i="2"/>
  <c r="J43" i="2"/>
  <c r="I43" i="2"/>
  <c r="H43" i="2"/>
  <c r="F43" i="2"/>
  <c r="J42" i="2"/>
  <c r="I42" i="2"/>
  <c r="H42" i="2"/>
  <c r="F42" i="2"/>
  <c r="J41" i="2"/>
  <c r="I41" i="2"/>
  <c r="H41" i="2"/>
  <c r="F41" i="2"/>
  <c r="J40" i="2"/>
  <c r="I40" i="2"/>
  <c r="H40" i="2"/>
  <c r="F40" i="2"/>
  <c r="J39" i="2"/>
  <c r="I39" i="2"/>
  <c r="H39" i="2"/>
  <c r="F39" i="2"/>
  <c r="J38" i="2"/>
  <c r="I38" i="2"/>
  <c r="H38" i="2"/>
  <c r="F38" i="2"/>
  <c r="J37" i="2"/>
  <c r="I37" i="2"/>
  <c r="H37" i="2"/>
  <c r="F37" i="2"/>
  <c r="J36" i="2"/>
  <c r="I36" i="2"/>
  <c r="H36" i="2"/>
  <c r="F36" i="2"/>
  <c r="J35" i="2"/>
  <c r="I35" i="2"/>
  <c r="H35" i="2"/>
  <c r="F35" i="2"/>
  <c r="J34" i="2"/>
  <c r="I34" i="2"/>
  <c r="H34" i="2"/>
  <c r="F34" i="2"/>
  <c r="J33" i="2"/>
  <c r="I33" i="2"/>
  <c r="H33" i="2"/>
  <c r="F33" i="2"/>
  <c r="J32" i="2"/>
  <c r="I32" i="2"/>
  <c r="H32" i="2"/>
  <c r="F32" i="2"/>
  <c r="J31" i="2"/>
  <c r="I31" i="2"/>
  <c r="H31" i="2"/>
  <c r="F31" i="2"/>
  <c r="J30" i="2"/>
  <c r="I30" i="2"/>
  <c r="H30" i="2"/>
  <c r="F30" i="2"/>
  <c r="J29" i="2"/>
  <c r="I29" i="2"/>
  <c r="H29" i="2"/>
  <c r="F29" i="2"/>
  <c r="J28" i="2"/>
  <c r="I28" i="2"/>
  <c r="H28" i="2"/>
  <c r="F28" i="2"/>
  <c r="J27" i="2"/>
  <c r="I27" i="2"/>
  <c r="H27" i="2"/>
  <c r="F27" i="2"/>
  <c r="J26" i="2"/>
  <c r="I26" i="2"/>
  <c r="H26" i="2"/>
  <c r="F26" i="2"/>
  <c r="J25" i="2"/>
  <c r="I25" i="2"/>
  <c r="H25" i="2"/>
  <c r="F25" i="2"/>
  <c r="J24" i="2"/>
  <c r="I24" i="2"/>
  <c r="H24" i="2"/>
  <c r="F24" i="2"/>
  <c r="J23" i="2"/>
  <c r="I23" i="2"/>
  <c r="H23" i="2"/>
  <c r="F23" i="2"/>
  <c r="J22" i="2"/>
  <c r="I22" i="2"/>
  <c r="H22" i="2"/>
  <c r="F22" i="2"/>
  <c r="J21" i="2"/>
  <c r="I21" i="2"/>
  <c r="H21" i="2"/>
  <c r="F21" i="2"/>
  <c r="J20" i="2"/>
  <c r="I20" i="2"/>
  <c r="H20" i="2"/>
  <c r="F20" i="2"/>
  <c r="J19" i="2"/>
  <c r="I19" i="2"/>
  <c r="H19" i="2"/>
  <c r="F19" i="2"/>
  <c r="J18" i="2"/>
  <c r="I18" i="2"/>
  <c r="H18" i="2"/>
  <c r="F18" i="2"/>
  <c r="J17" i="2"/>
  <c r="I17" i="2"/>
  <c r="H17" i="2"/>
  <c r="F17" i="2"/>
  <c r="J16" i="2"/>
  <c r="I16" i="2"/>
  <c r="H16" i="2"/>
  <c r="F16" i="2"/>
  <c r="J15" i="2"/>
  <c r="I15" i="2"/>
  <c r="H15" i="2"/>
  <c r="F15" i="2"/>
  <c r="J14" i="2"/>
  <c r="I14" i="2"/>
  <c r="H14" i="2"/>
  <c r="F14" i="2"/>
  <c r="J13" i="2"/>
  <c r="I13" i="2"/>
  <c r="H13" i="2"/>
  <c r="F13" i="2"/>
  <c r="J12" i="2"/>
  <c r="I12" i="2"/>
  <c r="H12" i="2"/>
  <c r="F12" i="2"/>
  <c r="J11" i="2"/>
  <c r="I11" i="2"/>
  <c r="H11" i="2"/>
  <c r="F11" i="2"/>
  <c r="J10" i="2"/>
  <c r="I10" i="2"/>
  <c r="H10" i="2"/>
  <c r="F10" i="2"/>
  <c r="J9" i="2"/>
  <c r="I9" i="2"/>
  <c r="H9" i="2"/>
  <c r="F9" i="2"/>
  <c r="J8" i="2"/>
  <c r="I8" i="2"/>
  <c r="H8" i="2"/>
  <c r="F8" i="2"/>
  <c r="J7" i="2"/>
  <c r="I7" i="2"/>
  <c r="H7" i="2"/>
  <c r="F7" i="2"/>
  <c r="J6" i="2"/>
  <c r="I6" i="2"/>
  <c r="H6" i="2"/>
  <c r="F6" i="2"/>
  <c r="J5" i="2"/>
  <c r="I5" i="2"/>
  <c r="H5" i="2"/>
  <c r="F5" i="2"/>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M6" i="1"/>
  <c r="M5" i="1"/>
  <c r="M4" i="1"/>
</calcChain>
</file>

<file path=xl/sharedStrings.xml><?xml version="1.0" encoding="utf-8"?>
<sst xmlns="http://schemas.openxmlformats.org/spreadsheetml/2006/main" count="534" uniqueCount="174">
  <si>
    <t>第八期预备党员暨2018年新进校党员培训班考核成绩统计表</t>
  </si>
  <si>
    <t>序号</t>
  </si>
  <si>
    <t>学号/工号</t>
  </si>
  <si>
    <t>姓名</t>
  </si>
  <si>
    <t>性别</t>
  </si>
  <si>
    <t>民族</t>
  </si>
  <si>
    <t>出生年月</t>
  </si>
  <si>
    <t>院系</t>
  </si>
  <si>
    <t>身份</t>
  </si>
  <si>
    <t>线上结业考试成绩（65%）</t>
  </si>
  <si>
    <t>主题实践成绩（10%）</t>
  </si>
  <si>
    <t>培训总结成绩（15%）</t>
  </si>
  <si>
    <t>学风考勤成绩（10%）</t>
  </si>
  <si>
    <t>综合成绩</t>
  </si>
  <si>
    <t>备注</t>
  </si>
  <si>
    <t>姚岚</t>
  </si>
  <si>
    <t>女</t>
  </si>
  <si>
    <t>汉族</t>
  </si>
  <si>
    <t>1987年4月</t>
  </si>
  <si>
    <t>经济管理学院</t>
  </si>
  <si>
    <t>教职工</t>
  </si>
  <si>
    <t>填表说明：1.学员身份分为本科生、硕士生、博士生、教职工四类；</t>
  </si>
  <si>
    <t>邱璐</t>
  </si>
  <si>
    <t>1993年4月</t>
  </si>
  <si>
    <t>陈哲</t>
  </si>
  <si>
    <t>男</t>
  </si>
  <si>
    <t>1995年5月</t>
  </si>
  <si>
    <t>博士生</t>
  </si>
  <si>
    <t>崔瑜</t>
  </si>
  <si>
    <t>1990年9月</t>
  </si>
  <si>
    <t>项雯</t>
  </si>
  <si>
    <t>1987年11月</t>
  </si>
  <si>
    <t>邓元杰</t>
  </si>
  <si>
    <t>1992年5月</t>
  </si>
  <si>
    <t>王亚萌</t>
  </si>
  <si>
    <r>
      <rPr>
        <sz val="11"/>
        <color theme="1"/>
        <rFont val="等线"/>
        <family val="3"/>
        <charset val="134"/>
        <scheme val="minor"/>
      </rPr>
      <t>1</t>
    </r>
    <r>
      <rPr>
        <sz val="11"/>
        <color theme="1"/>
        <rFont val="等线"/>
        <family val="3"/>
        <charset val="134"/>
        <scheme val="minor"/>
      </rPr>
      <t>991年8月</t>
    </r>
  </si>
  <si>
    <t>曲朦</t>
  </si>
  <si>
    <t>1993年3月</t>
  </si>
  <si>
    <t>王雨格</t>
  </si>
  <si>
    <t>1991年11月</t>
  </si>
  <si>
    <t>王奇琰</t>
  </si>
  <si>
    <t>1995年8月</t>
  </si>
  <si>
    <t>硕士生</t>
  </si>
  <si>
    <t>刘庆</t>
  </si>
  <si>
    <t>卢敏</t>
  </si>
  <si>
    <t>1997年6月</t>
  </si>
  <si>
    <t>孙国伟</t>
  </si>
  <si>
    <t>1995年2月</t>
  </si>
  <si>
    <t>郭书岐</t>
  </si>
  <si>
    <t>1996年12月</t>
  </si>
  <si>
    <t>闵亚希</t>
  </si>
  <si>
    <t>1996年10月</t>
  </si>
  <si>
    <t>高虹</t>
  </si>
  <si>
    <t>满族</t>
  </si>
  <si>
    <t>1996年3月</t>
  </si>
  <si>
    <t>凌良宇</t>
  </si>
  <si>
    <t>1993年6月</t>
  </si>
  <si>
    <t>胡佳慧</t>
  </si>
  <si>
    <t>1995年9月</t>
  </si>
  <si>
    <t>罗秀婷</t>
  </si>
  <si>
    <t>翁飞龙</t>
  </si>
  <si>
    <t>1995年7月</t>
  </si>
  <si>
    <t>杨程方</t>
  </si>
  <si>
    <t>1994年9月</t>
  </si>
  <si>
    <t>张静</t>
  </si>
  <si>
    <t>1996年4月</t>
  </si>
  <si>
    <t>惠婞</t>
  </si>
  <si>
    <t>1995年6月</t>
  </si>
  <si>
    <t>李晗</t>
  </si>
  <si>
    <t>1996年1月</t>
  </si>
  <si>
    <t>杨少雄</t>
  </si>
  <si>
    <t>张子涵</t>
  </si>
  <si>
    <t>1997年1月</t>
  </si>
  <si>
    <t>申静</t>
  </si>
  <si>
    <t>王转弟</t>
  </si>
  <si>
    <t>1995年11月</t>
  </si>
  <si>
    <t>杜盼盼</t>
  </si>
  <si>
    <t>1996年8月</t>
  </si>
  <si>
    <t>董理</t>
  </si>
  <si>
    <t>胡杰</t>
  </si>
  <si>
    <t>1995年3月</t>
  </si>
  <si>
    <t xml:space="preserve">2018051263
</t>
  </si>
  <si>
    <t>潘丽群</t>
  </si>
  <si>
    <t>谢怡凡</t>
  </si>
  <si>
    <t>1996年7月</t>
  </si>
  <si>
    <t>杨涛涛</t>
  </si>
  <si>
    <t>李进洁</t>
  </si>
  <si>
    <t>1996年01月</t>
  </si>
  <si>
    <t>张一珠</t>
  </si>
  <si>
    <t>罗刚</t>
  </si>
  <si>
    <t>1980年9月</t>
  </si>
  <si>
    <t>黄畅</t>
  </si>
  <si>
    <t>1995年4月</t>
  </si>
  <si>
    <t>经理管理学院</t>
  </si>
  <si>
    <t>张若焰</t>
  </si>
  <si>
    <t>1993年9月</t>
  </si>
  <si>
    <t>贾辉辉</t>
  </si>
  <si>
    <t>1995年12月</t>
  </si>
  <si>
    <t>王若琦</t>
  </si>
  <si>
    <t>1997年3月</t>
  </si>
  <si>
    <t>本科生</t>
  </si>
  <si>
    <t>袁倩</t>
  </si>
  <si>
    <t>1998年1月</t>
  </si>
  <si>
    <t>牛文浩</t>
  </si>
  <si>
    <t>1997年11月</t>
  </si>
  <si>
    <t>王欣然</t>
  </si>
  <si>
    <t>1998年11月</t>
  </si>
  <si>
    <t>刘微</t>
  </si>
  <si>
    <t>未结业</t>
  </si>
  <si>
    <t>张文轩</t>
  </si>
  <si>
    <t>万淼</t>
  </si>
  <si>
    <t>1999年2月</t>
  </si>
  <si>
    <t>周献</t>
  </si>
  <si>
    <t>盛一清</t>
  </si>
  <si>
    <t>周震</t>
  </si>
  <si>
    <t>韩双瑞</t>
  </si>
  <si>
    <t>王琛睿</t>
  </si>
  <si>
    <t>1999年01月</t>
  </si>
  <si>
    <t>孙榕</t>
  </si>
  <si>
    <t>1996年09月</t>
  </si>
  <si>
    <t>井睿</t>
  </si>
  <si>
    <t>1998年9月</t>
  </si>
  <si>
    <t>卢欣宜</t>
  </si>
  <si>
    <t>1996年5月</t>
  </si>
  <si>
    <t>张晓</t>
  </si>
  <si>
    <t>钱泽宁</t>
  </si>
  <si>
    <t>袁熙文</t>
  </si>
  <si>
    <t>1997年7月</t>
  </si>
  <si>
    <t>徐铭</t>
  </si>
  <si>
    <t>1998年5月</t>
  </si>
  <si>
    <t>高嘉祺</t>
  </si>
  <si>
    <t>张田甜</t>
  </si>
  <si>
    <t>1997年12月</t>
  </si>
  <si>
    <t>刘奕</t>
  </si>
  <si>
    <t xml:space="preserve">本科生
</t>
  </si>
  <si>
    <t>赵俊</t>
  </si>
  <si>
    <t>薛冰冰</t>
  </si>
  <si>
    <t>1998年6月</t>
  </si>
  <si>
    <t>聂雅丰</t>
  </si>
  <si>
    <t>刁银崧</t>
  </si>
  <si>
    <t>1998年2月</t>
  </si>
  <si>
    <t>王欣歌</t>
  </si>
  <si>
    <t>1997年8月</t>
  </si>
  <si>
    <t>陶鑫</t>
  </si>
  <si>
    <t>1998年7月</t>
  </si>
  <si>
    <t>沈祺琪</t>
  </si>
  <si>
    <t>李星蓉</t>
  </si>
  <si>
    <t>1997年5月</t>
  </si>
  <si>
    <t xml:space="preserve">李京泽
</t>
  </si>
  <si>
    <t xml:space="preserve">汉族
</t>
  </si>
  <si>
    <t>1997年10月</t>
  </si>
  <si>
    <t>李延茹</t>
  </si>
  <si>
    <t>1995年10月</t>
  </si>
  <si>
    <t>张天然</t>
  </si>
  <si>
    <t>姚志润</t>
  </si>
  <si>
    <t>高翔</t>
  </si>
  <si>
    <t>渠宇飞</t>
  </si>
  <si>
    <t>1998年3月</t>
  </si>
  <si>
    <t>章霖</t>
  </si>
  <si>
    <t>王璇</t>
  </si>
  <si>
    <t>1998年4月</t>
  </si>
  <si>
    <t>裴梦晓</t>
  </si>
  <si>
    <t>李金宇</t>
  </si>
  <si>
    <t>1996年9月</t>
  </si>
  <si>
    <t>闫相伊</t>
  </si>
  <si>
    <t>魏永梅</t>
  </si>
  <si>
    <t>杨静奕</t>
  </si>
  <si>
    <t>1997年2月</t>
  </si>
  <si>
    <t>吴丽平</t>
  </si>
  <si>
    <t>刘博蕾</t>
  </si>
  <si>
    <t>王立成</t>
  </si>
  <si>
    <t>未(57)</t>
  </si>
  <si>
    <t xml:space="preserve">          2.此表与附件3所报送参训学员须保持一致。对于未完成培训任务或成绩未达到考核要求的学员，请在“备注”栏填写“未结业”。
         </t>
    <phoneticPr fontId="8" type="noConversion"/>
  </si>
  <si>
    <t>单位： 经管学院党委（党总支）（盖章）          填表人：梁子龙                     负责人：                    填报日期：2018.10.30</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</si>
</sst>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Red]\(0.0\)"/>
  </numFmts>
  <fonts count="9">
    <font>
      <sz val="11"/>
      <color theme="1"/>
      <name val="等线"/>
      <charset val="134"/>
      <scheme val="minor"/>
    </font>
    <font>
      <sz val="10"/>
      <name val="Arial"/>
      <family val="2"/>
    </font>
    <font>
      <sz val="12"/>
      <color rgb="FF333333"/>
      <name val="微软雅黑"/>
      <family val="2"/>
      <charset val="134"/>
    </font>
    <font>
      <sz val="18"/>
      <color theme="1"/>
      <name val="方正小标宋简体"/>
      <charset val="134"/>
    </font>
    <font>
      <sz val="12"/>
      <name val="仿宋_GB2312"/>
      <charset val="134"/>
    </font>
    <font>
      <sz val="11"/>
      <color rgb="FF000000"/>
      <name val="等线"/>
      <family val="3"/>
      <charset val="134"/>
    </font>
    <font>
      <sz val="11"/>
      <color theme="1"/>
      <name val="等线"/>
      <family val="3"/>
      <charset val="134"/>
      <scheme val="minor"/>
    </font>
    <font>
      <sz val="11"/>
      <name val="等线"/>
      <family val="3"/>
      <charset val="134"/>
    </font>
    <font>
      <sz val="9"/>
      <name val="等线"/>
      <family val="3"/>
      <charset val="134"/>
      <scheme val="minor"/>
    </font>
  </fonts>
  <fills count="4">
    <fill>
      <patternFill patternType="none"/>
    </fill>
    <fill>
      <patternFill patternType="gray125"/>
    </fill>
    <fill>
      <patternFill patternType="solid">
        <fgColor rgb="FFFFFF00"/>
        <bgColor indexed="64"/>
      </patternFill>
    </fill>
    <fill>
      <patternFill patternType="solid">
        <fgColor indexed="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10"/>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indexed="10"/>
      </left>
      <right style="thin">
        <color indexed="8"/>
      </right>
      <top style="thin">
        <color indexed="8"/>
      </top>
      <bottom style="thin">
        <color indexed="10"/>
      </bottom>
      <diagonal/>
    </border>
  </borders>
  <cellStyleXfs count="1">
    <xf numFmtId="0" fontId="0" fillId="0" borderId="0"/>
  </cellStyleXfs>
  <cellXfs count="64">
    <xf numFmtId="0" fontId="0" fillId="0" borderId="0" xfId="0"/>
    <xf numFmtId="0" fontId="0" fillId="0" borderId="1" xfId="0" applyBorder="1" applyAlignment="1">
      <alignment horizontal="center" vertical="center" wrapText="1"/>
    </xf>
    <xf numFmtId="0" fontId="1" fillId="0" borderId="1" xfId="0" applyFont="1" applyFill="1" applyBorder="1" applyAlignment="1" applyProtection="1"/>
    <xf numFmtId="0" fontId="2" fillId="0" borderId="0" xfId="0" applyFont="1"/>
    <xf numFmtId="0" fontId="0" fillId="0" borderId="0" xfId="0" applyAlignment="1">
      <alignment horizontal="center" vertical="center" wrapText="1"/>
    </xf>
    <xf numFmtId="0" fontId="0" fillId="0" borderId="0" xfId="0" applyAlignment="1">
      <alignment horizontal="center" vertical="center"/>
    </xf>
    <xf numFmtId="176" fontId="0" fillId="0" borderId="0" xfId="0" applyNumberFormat="1"/>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Border="1" applyAlignment="1">
      <alignment horizontal="center" vertical="center"/>
    </xf>
    <xf numFmtId="49" fontId="5" fillId="0" borderId="1" xfId="0" applyNumberFormat="1" applyFont="1" applyBorder="1" applyAlignment="1">
      <alignment horizontal="center" vertical="center"/>
    </xf>
    <xf numFmtId="0" fontId="0" fillId="0" borderId="1" xfId="0" applyBorder="1" applyAlignment="1">
      <alignment horizontal="center" vertical="center"/>
    </xf>
    <xf numFmtId="49" fontId="0" fillId="0" borderId="1" xfId="0" applyNumberFormat="1" applyBorder="1" applyAlignment="1">
      <alignment horizontal="center" vertical="center"/>
    </xf>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49" fontId="6"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57" fontId="5"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0"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49" fontId="7" fillId="0" borderId="2" xfId="0" applyNumberFormat="1"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49" fontId="5" fillId="0" borderId="5" xfId="0" applyNumberFormat="1" applyFont="1" applyBorder="1" applyAlignment="1">
      <alignment horizontal="center" vertical="center" wrapText="1"/>
    </xf>
    <xf numFmtId="0" fontId="5" fillId="0" borderId="4" xfId="0" applyFont="1" applyBorder="1" applyAlignment="1">
      <alignment horizontal="center" vertical="center"/>
    </xf>
    <xf numFmtId="49" fontId="5" fillId="0" borderId="5" xfId="0" applyNumberFormat="1" applyFont="1" applyBorder="1" applyAlignment="1">
      <alignment horizontal="center" vertical="center"/>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76" fontId="0" fillId="0" borderId="1" xfId="0" applyNumberFormat="1" applyBorder="1" applyAlignment="1">
      <alignment horizontal="center" vertical="center" wrapText="1"/>
    </xf>
    <xf numFmtId="0" fontId="0" fillId="0" borderId="6" xfId="0" applyBorder="1" applyAlignment="1">
      <alignment horizontal="center" vertical="center" wrapText="1"/>
    </xf>
    <xf numFmtId="0" fontId="2" fillId="0" borderId="1" xfId="0" applyFont="1" applyBorder="1" applyAlignment="1">
      <alignment horizontal="center" vertical="center"/>
    </xf>
    <xf numFmtId="0" fontId="4" fillId="0" borderId="0" xfId="0" applyFont="1" applyFill="1" applyAlignment="1">
      <alignment vertical="center" wrapText="1"/>
    </xf>
    <xf numFmtId="176" fontId="0" fillId="2" borderId="1" xfId="0" applyNumberFormat="1" applyFill="1" applyBorder="1" applyAlignment="1">
      <alignment horizontal="center" vertical="center" wrapText="1"/>
    </xf>
    <xf numFmtId="0" fontId="0" fillId="0" borderId="4" xfId="0" applyBorder="1" applyAlignment="1">
      <alignment horizontal="center" vertical="center"/>
    </xf>
    <xf numFmtId="49" fontId="0" fillId="0" borderId="4" xfId="0" applyNumberFormat="1" applyBorder="1" applyAlignment="1">
      <alignment horizontal="center" vertical="center"/>
    </xf>
    <xf numFmtId="49" fontId="0" fillId="3" borderId="1" xfId="0" applyNumberFormat="1" applyFont="1" applyFill="1" applyBorder="1" applyAlignment="1">
      <alignment horizontal="center" vertical="center"/>
    </xf>
    <xf numFmtId="0" fontId="0" fillId="0" borderId="8" xfId="0" applyBorder="1" applyAlignment="1">
      <alignment horizontal="center" vertical="center"/>
    </xf>
    <xf numFmtId="49" fontId="0" fillId="0" borderId="8" xfId="0" applyNumberFormat="1" applyBorder="1" applyAlignment="1">
      <alignment horizontal="center" vertical="center"/>
    </xf>
    <xf numFmtId="0" fontId="0" fillId="0" borderId="1" xfId="0" applyFont="1" applyBorder="1" applyAlignment="1">
      <alignment horizontal="center" vertical="center"/>
    </xf>
    <xf numFmtId="0" fontId="0" fillId="3" borderId="1" xfId="0" applyNumberFormat="1" applyFont="1" applyFill="1" applyBorder="1" applyAlignment="1">
      <alignment horizontal="center" vertical="center"/>
    </xf>
    <xf numFmtId="0" fontId="0" fillId="3" borderId="4" xfId="0" applyNumberFormat="1" applyFont="1" applyFill="1" applyBorder="1" applyAlignment="1">
      <alignment horizontal="center" vertical="center"/>
    </xf>
    <xf numFmtId="49" fontId="0" fillId="3" borderId="4" xfId="0" applyNumberFormat="1" applyFont="1" applyFill="1" applyBorder="1" applyAlignment="1">
      <alignment horizontal="center" vertical="center"/>
    </xf>
    <xf numFmtId="49" fontId="0" fillId="3" borderId="5" xfId="0" applyNumberFormat="1" applyFont="1" applyFill="1" applyBorder="1" applyAlignment="1">
      <alignment horizontal="center" vertical="center"/>
    </xf>
    <xf numFmtId="0" fontId="0" fillId="3" borderId="1" xfId="0" applyNumberFormat="1" applyFont="1" applyFill="1" applyBorder="1" applyAlignment="1">
      <alignment horizontal="center" vertical="center" wrapText="1"/>
    </xf>
    <xf numFmtId="49" fontId="0" fillId="3" borderId="1" xfId="0" applyNumberFormat="1" applyFont="1" applyFill="1" applyBorder="1" applyAlignment="1">
      <alignment horizontal="center" vertical="center" wrapText="1"/>
    </xf>
    <xf numFmtId="49" fontId="0" fillId="0" borderId="1" xfId="0" applyNumberFormat="1" applyFont="1" applyBorder="1" applyAlignment="1">
      <alignment horizontal="center" vertical="center"/>
    </xf>
    <xf numFmtId="0" fontId="0" fillId="0" borderId="1" xfId="0" applyFill="1" applyBorder="1" applyAlignment="1">
      <alignment horizontal="center" vertical="center"/>
    </xf>
    <xf numFmtId="0" fontId="0" fillId="0" borderId="4" xfId="0" applyFill="1" applyBorder="1" applyAlignment="1">
      <alignment horizontal="center" vertical="center" wrapText="1"/>
    </xf>
    <xf numFmtId="49" fontId="0" fillId="0" borderId="5" xfId="0" applyNumberFormat="1" applyFill="1" applyBorder="1" applyAlignment="1">
      <alignment horizontal="center" vertical="center" wrapText="1"/>
    </xf>
    <xf numFmtId="49" fontId="0" fillId="0" borderId="1" xfId="0" applyNumberFormat="1" applyFill="1" applyBorder="1" applyAlignment="1">
      <alignment horizontal="center" vertical="center"/>
    </xf>
    <xf numFmtId="0" fontId="5" fillId="0" borderId="9" xfId="0" applyFont="1" applyFill="1" applyBorder="1" applyAlignment="1">
      <alignment horizontal="center" vertical="center" wrapText="1"/>
    </xf>
    <xf numFmtId="0" fontId="5" fillId="0" borderId="4" xfId="0"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1" fillId="0" borderId="1" xfId="0" applyFont="1" applyFill="1" applyBorder="1" applyAlignment="1" applyProtection="1">
      <alignment horizontal="center" vertical="center"/>
    </xf>
    <xf numFmtId="0" fontId="0" fillId="0" borderId="1" xfId="0" applyNumberFormat="1" applyFont="1" applyBorder="1" applyAlignment="1">
      <alignment horizontal="center" vertical="center"/>
    </xf>
    <xf numFmtId="0" fontId="3" fillId="0" borderId="0" xfId="0" applyFont="1" applyAlignment="1">
      <alignment horizontal="center" vertical="center"/>
    </xf>
    <xf numFmtId="0" fontId="4" fillId="0" borderId="0" xfId="0" applyFont="1" applyFill="1" applyAlignment="1">
      <alignment horizontal="left" vertical="center"/>
    </xf>
    <xf numFmtId="0" fontId="4" fillId="0" borderId="7" xfId="0" applyFont="1" applyFill="1" applyBorder="1" applyAlignment="1">
      <alignment horizontal="left" vertical="center"/>
    </xf>
    <xf numFmtId="0" fontId="4" fillId="0" borderId="0" xfId="0" applyFont="1" applyFill="1" applyAlignment="1">
      <alignment horizontal="center" vertical="center"/>
    </xf>
  </cellXfs>
  <cellStyles count="1">
    <cellStyle name="常规" xfId="0" builtinId="0"/>
  </cellStyles>
  <dxfs count="2">
    <dxf>
      <font>
        <b/>
        <i val="0"/>
      </font>
      <fill>
        <patternFill patternType="solid">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5"/>
  <sheetViews>
    <sheetView tabSelected="1" zoomScale="85" zoomScaleNormal="85" workbookViewId="0">
      <selection activeCell="T4" sqref="T4"/>
    </sheetView>
  </sheetViews>
  <sheetFormatPr defaultColWidth="8.875" defaultRowHeight="14.25"/>
  <cols>
    <col min="1" max="1" width="6.75" customWidth="1"/>
    <col min="2" max="2" width="12.875" customWidth="1"/>
    <col min="3" max="3" width="8.375" customWidth="1"/>
    <col min="4" max="5" width="6.625" customWidth="1"/>
    <col min="6" max="6" width="14" customWidth="1"/>
    <col min="7" max="7" width="13.625" customWidth="1"/>
    <col min="8" max="8" width="8.75" customWidth="1"/>
    <col min="9" max="9" width="15.125" style="6" customWidth="1"/>
    <col min="10" max="10" width="14.125" customWidth="1"/>
    <col min="11" max="11" width="15.5" customWidth="1"/>
    <col min="12" max="12" width="14.75" customWidth="1"/>
    <col min="13" max="13" width="13.375" customWidth="1"/>
    <col min="14" max="14" width="10.375" customWidth="1"/>
    <col min="15" max="15" width="8.875" hidden="1" customWidth="1"/>
  </cols>
  <sheetData>
    <row r="1" spans="1:25" ht="39" customHeight="1">
      <c r="A1" s="60" t="s">
        <v>0</v>
      </c>
      <c r="B1" s="60"/>
      <c r="C1" s="60"/>
      <c r="D1" s="60"/>
      <c r="E1" s="60"/>
      <c r="F1" s="60"/>
      <c r="G1" s="60"/>
      <c r="H1" s="60"/>
      <c r="I1" s="60"/>
      <c r="J1" s="60"/>
      <c r="K1" s="60"/>
      <c r="L1" s="60"/>
      <c r="M1" s="60"/>
      <c r="N1" s="60"/>
    </row>
    <row r="2" spans="1:25" ht="39" customHeight="1">
      <c r="A2" s="61" t="s">
        <v>173</v>
      </c>
      <c r="B2" s="61"/>
      <c r="C2" s="61"/>
      <c r="D2" s="61"/>
      <c r="E2" s="61"/>
      <c r="F2" s="61"/>
      <c r="G2" s="61"/>
      <c r="H2" s="61"/>
      <c r="I2" s="61"/>
      <c r="J2" s="61"/>
      <c r="K2" s="61"/>
      <c r="L2" s="61"/>
      <c r="M2" s="61"/>
      <c r="N2" s="61"/>
    </row>
    <row r="3" spans="1:25" s="4" customFormat="1" ht="36" customHeight="1">
      <c r="A3" s="1" t="s">
        <v>1</v>
      </c>
      <c r="B3" s="1" t="s">
        <v>2</v>
      </c>
      <c r="C3" s="1" t="s">
        <v>3</v>
      </c>
      <c r="D3" s="1" t="s">
        <v>4</v>
      </c>
      <c r="E3" s="1" t="s">
        <v>5</v>
      </c>
      <c r="F3" s="1" t="s">
        <v>6</v>
      </c>
      <c r="G3" s="1" t="s">
        <v>7</v>
      </c>
      <c r="H3" s="1" t="s">
        <v>8</v>
      </c>
      <c r="I3" s="33" t="s">
        <v>9</v>
      </c>
      <c r="J3" s="1" t="s">
        <v>10</v>
      </c>
      <c r="K3" s="1" t="s">
        <v>11</v>
      </c>
      <c r="L3" s="1" t="s">
        <v>12</v>
      </c>
      <c r="M3" s="1" t="s">
        <v>13</v>
      </c>
      <c r="N3" s="34" t="s">
        <v>14</v>
      </c>
    </row>
    <row r="4" spans="1:25" s="4" customFormat="1" ht="30" customHeight="1">
      <c r="A4" s="11">
        <v>1</v>
      </c>
      <c r="B4" s="7">
        <v>2018110113</v>
      </c>
      <c r="C4" s="7" t="s">
        <v>15</v>
      </c>
      <c r="D4" s="7" t="s">
        <v>16</v>
      </c>
      <c r="E4" s="7" t="s">
        <v>17</v>
      </c>
      <c r="F4" s="8" t="s">
        <v>18</v>
      </c>
      <c r="G4" s="7" t="s">
        <v>19</v>
      </c>
      <c r="H4" s="7" t="s">
        <v>20</v>
      </c>
      <c r="I4" s="33">
        <v>53.3</v>
      </c>
      <c r="J4" s="35">
        <v>6</v>
      </c>
      <c r="K4" s="35">
        <v>15</v>
      </c>
      <c r="L4" s="35">
        <v>8</v>
      </c>
      <c r="M4" s="1">
        <f t="shared" ref="M4:M14" si="0">SUM(I4:L4)</f>
        <v>82.3</v>
      </c>
      <c r="N4" s="58"/>
      <c r="O4" s="2">
        <v>89</v>
      </c>
      <c r="Y4"/>
    </row>
    <row r="5" spans="1:25" s="5" customFormat="1" ht="30" customHeight="1">
      <c r="A5" s="11">
        <v>2</v>
      </c>
      <c r="B5" s="9">
        <v>2018110084</v>
      </c>
      <c r="C5" s="9" t="s">
        <v>22</v>
      </c>
      <c r="D5" s="9" t="s">
        <v>16</v>
      </c>
      <c r="E5" s="9" t="s">
        <v>17</v>
      </c>
      <c r="F5" s="10" t="s">
        <v>23</v>
      </c>
      <c r="G5" s="9" t="s">
        <v>19</v>
      </c>
      <c r="H5" s="9" t="s">
        <v>20</v>
      </c>
      <c r="I5" s="33">
        <v>50.05</v>
      </c>
      <c r="J5" s="35">
        <v>7</v>
      </c>
      <c r="K5" s="35">
        <v>13</v>
      </c>
      <c r="L5" s="35">
        <v>8</v>
      </c>
      <c r="M5" s="1">
        <f t="shared" si="0"/>
        <v>78.05</v>
      </c>
      <c r="N5" s="58"/>
      <c r="O5" s="2">
        <v>81</v>
      </c>
      <c r="Y5" s="36"/>
    </row>
    <row r="6" spans="1:25" s="5" customFormat="1" ht="30" customHeight="1">
      <c r="A6" s="11">
        <v>3</v>
      </c>
      <c r="B6" s="11">
        <v>2018060455</v>
      </c>
      <c r="C6" s="11" t="s">
        <v>24</v>
      </c>
      <c r="D6" s="11" t="s">
        <v>25</v>
      </c>
      <c r="E6" s="11" t="s">
        <v>17</v>
      </c>
      <c r="F6" s="12" t="s">
        <v>26</v>
      </c>
      <c r="G6" s="11" t="s">
        <v>19</v>
      </c>
      <c r="H6" s="11" t="s">
        <v>27</v>
      </c>
      <c r="I6" s="33">
        <v>55.25</v>
      </c>
      <c r="J6" s="35">
        <v>9</v>
      </c>
      <c r="K6" s="35">
        <v>15</v>
      </c>
      <c r="L6" s="35">
        <v>10</v>
      </c>
      <c r="M6" s="1">
        <f t="shared" si="0"/>
        <v>89.25</v>
      </c>
      <c r="N6" s="58"/>
      <c r="O6" s="2">
        <v>88</v>
      </c>
    </row>
    <row r="7" spans="1:25" s="5" customFormat="1" ht="30" customHeight="1">
      <c r="A7" s="11">
        <v>4</v>
      </c>
      <c r="B7" s="11">
        <v>2018060454</v>
      </c>
      <c r="C7" s="11" t="s">
        <v>28</v>
      </c>
      <c r="D7" s="11" t="s">
        <v>16</v>
      </c>
      <c r="E7" s="11" t="s">
        <v>17</v>
      </c>
      <c r="F7" s="12" t="s">
        <v>29</v>
      </c>
      <c r="G7" s="11" t="s">
        <v>19</v>
      </c>
      <c r="H7" s="11" t="s">
        <v>27</v>
      </c>
      <c r="I7" s="33">
        <v>55.25</v>
      </c>
      <c r="J7" s="35">
        <v>10</v>
      </c>
      <c r="K7" s="35">
        <v>14</v>
      </c>
      <c r="L7" s="35">
        <v>10</v>
      </c>
      <c r="M7" s="1">
        <f t="shared" si="0"/>
        <v>89.25</v>
      </c>
      <c r="N7" s="58"/>
      <c r="O7" s="2">
        <v>87</v>
      </c>
    </row>
    <row r="8" spans="1:25" s="5" customFormat="1" ht="30" customHeight="1">
      <c r="A8" s="11">
        <v>5</v>
      </c>
      <c r="B8" s="11">
        <v>2018060453</v>
      </c>
      <c r="C8" s="11" t="s">
        <v>30</v>
      </c>
      <c r="D8" s="11" t="s">
        <v>16</v>
      </c>
      <c r="E8" s="11" t="s">
        <v>17</v>
      </c>
      <c r="F8" s="12" t="s">
        <v>31</v>
      </c>
      <c r="G8" s="11" t="s">
        <v>19</v>
      </c>
      <c r="H8" s="11" t="s">
        <v>27</v>
      </c>
      <c r="I8" s="33">
        <v>52</v>
      </c>
      <c r="J8" s="35">
        <v>9</v>
      </c>
      <c r="K8" s="35">
        <v>13</v>
      </c>
      <c r="L8" s="35">
        <v>9</v>
      </c>
      <c r="M8" s="1">
        <f t="shared" si="0"/>
        <v>83</v>
      </c>
      <c r="N8" s="58"/>
      <c r="O8" s="2">
        <v>85</v>
      </c>
    </row>
    <row r="9" spans="1:25" s="5" customFormat="1" ht="30" customHeight="1">
      <c r="A9" s="11">
        <v>6</v>
      </c>
      <c r="B9" s="1">
        <v>2018060449</v>
      </c>
      <c r="C9" s="11" t="s">
        <v>32</v>
      </c>
      <c r="D9" s="1" t="s">
        <v>25</v>
      </c>
      <c r="E9" s="1" t="s">
        <v>17</v>
      </c>
      <c r="F9" s="13" t="s">
        <v>33</v>
      </c>
      <c r="G9" s="11" t="s">
        <v>19</v>
      </c>
      <c r="H9" s="11" t="s">
        <v>27</v>
      </c>
      <c r="I9" s="33">
        <v>50.7</v>
      </c>
      <c r="J9" s="35">
        <v>9</v>
      </c>
      <c r="K9" s="35">
        <v>12</v>
      </c>
      <c r="L9" s="35">
        <v>9</v>
      </c>
      <c r="M9" s="1">
        <f t="shared" si="0"/>
        <v>80.7</v>
      </c>
      <c r="N9" s="58"/>
      <c r="O9" s="2">
        <v>88</v>
      </c>
      <c r="P9" s="36"/>
      <c r="Q9" s="36"/>
      <c r="R9" s="36"/>
      <c r="S9" s="36"/>
      <c r="T9" s="36"/>
      <c r="U9" s="36"/>
      <c r="V9" s="36"/>
      <c r="W9" s="36"/>
      <c r="X9" s="36"/>
      <c r="Y9" s="36"/>
    </row>
    <row r="10" spans="1:25" s="5" customFormat="1" ht="30" customHeight="1">
      <c r="A10" s="11">
        <v>7</v>
      </c>
      <c r="B10" s="11">
        <v>2018060458</v>
      </c>
      <c r="C10" s="14" t="s">
        <v>34</v>
      </c>
      <c r="D10" s="14" t="s">
        <v>25</v>
      </c>
      <c r="E10" s="14" t="s">
        <v>17</v>
      </c>
      <c r="F10" s="15" t="s">
        <v>35</v>
      </c>
      <c r="G10" s="14" t="s">
        <v>19</v>
      </c>
      <c r="H10" s="14" t="s">
        <v>27</v>
      </c>
      <c r="I10" s="33">
        <v>57.85</v>
      </c>
      <c r="J10" s="35">
        <v>9</v>
      </c>
      <c r="K10" s="35">
        <v>15</v>
      </c>
      <c r="L10" s="35">
        <v>10</v>
      </c>
      <c r="M10" s="1">
        <f t="shared" si="0"/>
        <v>91.85</v>
      </c>
      <c r="N10" s="58"/>
      <c r="O10" s="2">
        <v>91</v>
      </c>
    </row>
    <row r="11" spans="1:25" s="5" customFormat="1" ht="30" customHeight="1">
      <c r="A11" s="11">
        <v>8</v>
      </c>
      <c r="B11" s="11">
        <v>2018060478</v>
      </c>
      <c r="C11" s="11" t="s">
        <v>36</v>
      </c>
      <c r="D11" s="11" t="s">
        <v>16</v>
      </c>
      <c r="E11" s="11" t="s">
        <v>17</v>
      </c>
      <c r="F11" s="12" t="s">
        <v>37</v>
      </c>
      <c r="G11" s="11" t="s">
        <v>19</v>
      </c>
      <c r="H11" s="11" t="s">
        <v>27</v>
      </c>
      <c r="I11" s="33">
        <v>53.3</v>
      </c>
      <c r="J11" s="35">
        <v>6</v>
      </c>
      <c r="K11" s="35">
        <v>13</v>
      </c>
      <c r="L11" s="35">
        <v>9</v>
      </c>
      <c r="M11" s="1">
        <f t="shared" si="0"/>
        <v>81.3</v>
      </c>
      <c r="N11" s="58"/>
      <c r="O11" s="2">
        <v>87</v>
      </c>
    </row>
    <row r="12" spans="1:25" s="5" customFormat="1" ht="30" customHeight="1">
      <c r="A12" s="11">
        <v>9</v>
      </c>
      <c r="B12" s="1">
        <v>2018060456</v>
      </c>
      <c r="C12" s="16" t="s">
        <v>38</v>
      </c>
      <c r="D12" s="16" t="s">
        <v>16</v>
      </c>
      <c r="E12" s="1" t="s">
        <v>17</v>
      </c>
      <c r="F12" s="13" t="s">
        <v>39</v>
      </c>
      <c r="G12" s="16" t="s">
        <v>19</v>
      </c>
      <c r="H12" s="1" t="s">
        <v>27</v>
      </c>
      <c r="I12" s="33">
        <v>50.05</v>
      </c>
      <c r="J12" s="35">
        <v>9</v>
      </c>
      <c r="K12" s="35">
        <v>13</v>
      </c>
      <c r="L12" s="35">
        <v>10</v>
      </c>
      <c r="M12" s="1">
        <f t="shared" si="0"/>
        <v>82.05</v>
      </c>
      <c r="N12" s="58"/>
      <c r="O12" s="2">
        <v>86</v>
      </c>
    </row>
    <row r="13" spans="1:25" ht="30" customHeight="1">
      <c r="A13" s="11">
        <v>10</v>
      </c>
      <c r="B13" s="9">
        <v>2018055771</v>
      </c>
      <c r="C13" s="9" t="s">
        <v>40</v>
      </c>
      <c r="D13" s="9" t="s">
        <v>16</v>
      </c>
      <c r="E13" s="9" t="s">
        <v>17</v>
      </c>
      <c r="F13" s="10" t="s">
        <v>41</v>
      </c>
      <c r="G13" s="9" t="s">
        <v>19</v>
      </c>
      <c r="H13" s="9" t="s">
        <v>42</v>
      </c>
      <c r="I13" s="33">
        <v>51.35</v>
      </c>
      <c r="J13" s="35">
        <v>9</v>
      </c>
      <c r="K13" s="35">
        <v>15</v>
      </c>
      <c r="L13" s="35">
        <v>8</v>
      </c>
      <c r="M13" s="1">
        <f t="shared" si="0"/>
        <v>83.35</v>
      </c>
      <c r="N13" s="58"/>
      <c r="O13" s="2">
        <v>84</v>
      </c>
    </row>
    <row r="14" spans="1:25" ht="30" customHeight="1">
      <c r="A14" s="11">
        <v>11</v>
      </c>
      <c r="B14" s="9">
        <v>2018055756</v>
      </c>
      <c r="C14" s="9" t="s">
        <v>43</v>
      </c>
      <c r="D14" s="9" t="s">
        <v>25</v>
      </c>
      <c r="E14" s="9" t="s">
        <v>17</v>
      </c>
      <c r="F14" s="17">
        <v>34608</v>
      </c>
      <c r="G14" s="9" t="s">
        <v>19</v>
      </c>
      <c r="H14" s="9" t="s">
        <v>42</v>
      </c>
      <c r="I14" s="33">
        <v>57.2</v>
      </c>
      <c r="J14" s="35">
        <v>10</v>
      </c>
      <c r="K14" s="35">
        <v>15</v>
      </c>
      <c r="L14" s="35">
        <v>9</v>
      </c>
      <c r="M14" s="1">
        <f t="shared" si="0"/>
        <v>91.2</v>
      </c>
      <c r="N14" s="58"/>
      <c r="O14" s="2">
        <v>86</v>
      </c>
    </row>
    <row r="15" spans="1:25" ht="30" customHeight="1">
      <c r="A15" s="11">
        <v>12</v>
      </c>
      <c r="B15" s="9">
        <v>2018055788</v>
      </c>
      <c r="C15" s="9" t="s">
        <v>44</v>
      </c>
      <c r="D15" s="9" t="s">
        <v>16</v>
      </c>
      <c r="E15" s="9" t="s">
        <v>17</v>
      </c>
      <c r="F15" s="10" t="s">
        <v>45</v>
      </c>
      <c r="G15" s="9" t="s">
        <v>19</v>
      </c>
      <c r="H15" s="9" t="s">
        <v>42</v>
      </c>
      <c r="I15" s="33">
        <v>53.95</v>
      </c>
      <c r="J15" s="35">
        <v>6</v>
      </c>
      <c r="K15" s="35">
        <v>14</v>
      </c>
      <c r="L15" s="35">
        <v>9</v>
      </c>
      <c r="M15" s="1">
        <f t="shared" ref="M15:M20" si="1">SUM(I15:L15)</f>
        <v>82.95</v>
      </c>
      <c r="N15" s="58"/>
      <c r="O15" s="2">
        <v>80</v>
      </c>
    </row>
    <row r="16" spans="1:25" ht="30" customHeight="1">
      <c r="A16" s="11">
        <v>13</v>
      </c>
      <c r="B16" s="9">
        <v>2018055754</v>
      </c>
      <c r="C16" s="9" t="s">
        <v>46</v>
      </c>
      <c r="D16" s="9" t="s">
        <v>16</v>
      </c>
      <c r="E16" s="9" t="s">
        <v>17</v>
      </c>
      <c r="F16" s="10" t="s">
        <v>47</v>
      </c>
      <c r="G16" s="9" t="s">
        <v>19</v>
      </c>
      <c r="H16" s="9" t="s">
        <v>42</v>
      </c>
      <c r="I16" s="33">
        <v>47.45</v>
      </c>
      <c r="J16" s="35">
        <v>7</v>
      </c>
      <c r="K16" s="35">
        <v>14</v>
      </c>
      <c r="L16" s="35">
        <v>8</v>
      </c>
      <c r="M16" s="1">
        <f t="shared" si="1"/>
        <v>76.45</v>
      </c>
      <c r="N16" s="58"/>
      <c r="O16" s="2">
        <v>67</v>
      </c>
    </row>
    <row r="17" spans="1:15" ht="30" customHeight="1">
      <c r="A17" s="11">
        <v>14</v>
      </c>
      <c r="B17" s="9">
        <v>2018055778</v>
      </c>
      <c r="C17" s="9" t="s">
        <v>48</v>
      </c>
      <c r="D17" s="9" t="s">
        <v>16</v>
      </c>
      <c r="E17" s="9" t="s">
        <v>17</v>
      </c>
      <c r="F17" s="10" t="s">
        <v>49</v>
      </c>
      <c r="G17" s="9" t="s">
        <v>19</v>
      </c>
      <c r="H17" s="9" t="s">
        <v>42</v>
      </c>
      <c r="I17" s="33">
        <v>48.75</v>
      </c>
      <c r="J17" s="35">
        <v>7</v>
      </c>
      <c r="K17" s="35">
        <v>13</v>
      </c>
      <c r="L17" s="35">
        <v>9</v>
      </c>
      <c r="M17" s="1">
        <f t="shared" si="1"/>
        <v>77.75</v>
      </c>
      <c r="N17" s="58"/>
      <c r="O17" s="2">
        <v>77</v>
      </c>
    </row>
    <row r="18" spans="1:15" ht="30" customHeight="1">
      <c r="A18" s="11">
        <v>15</v>
      </c>
      <c r="B18" s="9">
        <v>2018055780</v>
      </c>
      <c r="C18" s="9" t="s">
        <v>50</v>
      </c>
      <c r="D18" s="9" t="s">
        <v>16</v>
      </c>
      <c r="E18" s="9" t="s">
        <v>17</v>
      </c>
      <c r="F18" s="10" t="s">
        <v>51</v>
      </c>
      <c r="G18" s="9" t="s">
        <v>19</v>
      </c>
      <c r="H18" s="9" t="s">
        <v>42</v>
      </c>
      <c r="I18" s="33">
        <v>56.55</v>
      </c>
      <c r="J18" s="35">
        <v>10</v>
      </c>
      <c r="K18" s="35">
        <v>14</v>
      </c>
      <c r="L18" s="35">
        <v>10</v>
      </c>
      <c r="M18" s="1">
        <f t="shared" si="1"/>
        <v>90.55</v>
      </c>
      <c r="N18" s="58"/>
      <c r="O18" s="2">
        <v>88</v>
      </c>
    </row>
    <row r="19" spans="1:15" ht="30" customHeight="1">
      <c r="A19" s="11">
        <v>16</v>
      </c>
      <c r="B19" s="9">
        <v>2018055784</v>
      </c>
      <c r="C19" s="9" t="s">
        <v>52</v>
      </c>
      <c r="D19" s="9" t="s">
        <v>16</v>
      </c>
      <c r="E19" s="9" t="s">
        <v>53</v>
      </c>
      <c r="F19" s="10" t="s">
        <v>54</v>
      </c>
      <c r="G19" s="9" t="s">
        <v>19</v>
      </c>
      <c r="H19" s="9" t="s">
        <v>42</v>
      </c>
      <c r="I19" s="33">
        <v>49.4</v>
      </c>
      <c r="J19" s="35">
        <v>7</v>
      </c>
      <c r="K19" s="35">
        <v>15</v>
      </c>
      <c r="L19" s="35">
        <v>10</v>
      </c>
      <c r="M19" s="1">
        <f t="shared" si="1"/>
        <v>81.400000000000006</v>
      </c>
      <c r="N19" s="58"/>
      <c r="O19" s="2">
        <v>75</v>
      </c>
    </row>
    <row r="20" spans="1:15" ht="30" customHeight="1">
      <c r="A20" s="11">
        <v>17</v>
      </c>
      <c r="B20" s="9">
        <v>2017052202</v>
      </c>
      <c r="C20" s="9" t="s">
        <v>55</v>
      </c>
      <c r="D20" s="9" t="s">
        <v>25</v>
      </c>
      <c r="E20" s="9" t="s">
        <v>17</v>
      </c>
      <c r="F20" s="10" t="s">
        <v>56</v>
      </c>
      <c r="G20" s="9" t="s">
        <v>19</v>
      </c>
      <c r="H20" s="9" t="s">
        <v>42</v>
      </c>
      <c r="I20" s="33">
        <v>54.6</v>
      </c>
      <c r="J20" s="35">
        <v>6</v>
      </c>
      <c r="K20" s="35">
        <v>15</v>
      </c>
      <c r="L20" s="35">
        <v>8</v>
      </c>
      <c r="M20" s="1">
        <f t="shared" si="1"/>
        <v>83.6</v>
      </c>
      <c r="N20" s="58"/>
      <c r="O20" s="2">
        <v>87</v>
      </c>
    </row>
    <row r="21" spans="1:15" ht="30" customHeight="1">
      <c r="A21" s="11">
        <v>18</v>
      </c>
      <c r="B21" s="18">
        <v>2018051243</v>
      </c>
      <c r="C21" s="18" t="s">
        <v>57</v>
      </c>
      <c r="D21" s="18" t="s">
        <v>16</v>
      </c>
      <c r="E21" s="18" t="s">
        <v>17</v>
      </c>
      <c r="F21" s="19" t="s">
        <v>58</v>
      </c>
      <c r="G21" s="18" t="s">
        <v>19</v>
      </c>
      <c r="H21" s="18" t="s">
        <v>42</v>
      </c>
      <c r="I21" s="33">
        <v>56.55</v>
      </c>
      <c r="J21" s="35">
        <v>10</v>
      </c>
      <c r="K21" s="35">
        <v>14</v>
      </c>
      <c r="L21" s="35">
        <v>9</v>
      </c>
      <c r="M21" s="1">
        <f t="shared" ref="M21:M52" si="2">SUM(I21:L21)</f>
        <v>89.55</v>
      </c>
      <c r="N21" s="58"/>
      <c r="O21" s="2">
        <v>85</v>
      </c>
    </row>
    <row r="22" spans="1:15" ht="30" customHeight="1">
      <c r="A22" s="11">
        <v>19</v>
      </c>
      <c r="B22" s="18">
        <v>2018051249</v>
      </c>
      <c r="C22" s="18" t="s">
        <v>59</v>
      </c>
      <c r="D22" s="18" t="s">
        <v>16</v>
      </c>
      <c r="E22" s="18" t="s">
        <v>17</v>
      </c>
      <c r="F22" s="19" t="s">
        <v>49</v>
      </c>
      <c r="G22" s="18" t="s">
        <v>19</v>
      </c>
      <c r="H22" s="18" t="s">
        <v>42</v>
      </c>
      <c r="I22" s="33">
        <v>49.4</v>
      </c>
      <c r="J22" s="35">
        <v>7</v>
      </c>
      <c r="K22" s="35">
        <v>12</v>
      </c>
      <c r="L22" s="35">
        <v>8</v>
      </c>
      <c r="M22" s="1">
        <f t="shared" si="2"/>
        <v>76.400000000000006</v>
      </c>
      <c r="N22" s="58"/>
      <c r="O22" s="2">
        <v>57</v>
      </c>
    </row>
    <row r="23" spans="1:15" ht="30" customHeight="1">
      <c r="A23" s="11">
        <v>20</v>
      </c>
      <c r="B23" s="18">
        <v>2018051261</v>
      </c>
      <c r="C23" s="18" t="s">
        <v>60</v>
      </c>
      <c r="D23" s="18" t="s">
        <v>25</v>
      </c>
      <c r="E23" s="18" t="s">
        <v>17</v>
      </c>
      <c r="F23" s="19" t="s">
        <v>61</v>
      </c>
      <c r="G23" s="18" t="s">
        <v>19</v>
      </c>
      <c r="H23" s="18" t="s">
        <v>42</v>
      </c>
      <c r="I23" s="33">
        <v>56.55</v>
      </c>
      <c r="J23" s="35">
        <v>10</v>
      </c>
      <c r="K23" s="35">
        <v>15</v>
      </c>
      <c r="L23" s="35">
        <v>10</v>
      </c>
      <c r="M23" s="1">
        <f t="shared" si="2"/>
        <v>91.55</v>
      </c>
      <c r="N23" s="58"/>
      <c r="O23" s="2">
        <v>92</v>
      </c>
    </row>
    <row r="24" spans="1:15" ht="30" customHeight="1">
      <c r="A24" s="11">
        <v>21</v>
      </c>
      <c r="B24" s="18">
        <v>2018051255</v>
      </c>
      <c r="C24" s="18" t="s">
        <v>62</v>
      </c>
      <c r="D24" s="18" t="s">
        <v>25</v>
      </c>
      <c r="E24" s="18" t="s">
        <v>17</v>
      </c>
      <c r="F24" s="19" t="s">
        <v>63</v>
      </c>
      <c r="G24" s="18" t="s">
        <v>19</v>
      </c>
      <c r="H24" s="18" t="s">
        <v>42</v>
      </c>
      <c r="I24" s="33">
        <v>55.9</v>
      </c>
      <c r="J24" s="35">
        <v>10</v>
      </c>
      <c r="K24" s="35">
        <v>14</v>
      </c>
      <c r="L24" s="35">
        <v>10</v>
      </c>
      <c r="M24" s="1">
        <f t="shared" si="2"/>
        <v>89.9</v>
      </c>
      <c r="N24" s="58"/>
      <c r="O24" s="2">
        <v>89</v>
      </c>
    </row>
    <row r="25" spans="1:15" ht="30" customHeight="1">
      <c r="A25" s="11">
        <v>22</v>
      </c>
      <c r="B25" s="18">
        <v>2018051265</v>
      </c>
      <c r="C25" s="18" t="s">
        <v>64</v>
      </c>
      <c r="D25" s="18" t="s">
        <v>16</v>
      </c>
      <c r="E25" s="18" t="s">
        <v>17</v>
      </c>
      <c r="F25" s="19" t="s">
        <v>65</v>
      </c>
      <c r="G25" s="18" t="s">
        <v>19</v>
      </c>
      <c r="H25" s="18" t="s">
        <v>42</v>
      </c>
      <c r="I25" s="33">
        <v>48.75</v>
      </c>
      <c r="J25" s="35">
        <v>8</v>
      </c>
      <c r="K25" s="35">
        <v>13</v>
      </c>
      <c r="L25" s="35">
        <v>10</v>
      </c>
      <c r="M25" s="1">
        <f t="shared" si="2"/>
        <v>79.75</v>
      </c>
      <c r="N25" s="58"/>
      <c r="O25" s="2">
        <v>80</v>
      </c>
    </row>
    <row r="26" spans="1:15" ht="30" customHeight="1">
      <c r="A26" s="11">
        <v>23</v>
      </c>
      <c r="B26" s="18">
        <v>2018051240</v>
      </c>
      <c r="C26" s="18" t="s">
        <v>66</v>
      </c>
      <c r="D26" s="18" t="s">
        <v>16</v>
      </c>
      <c r="E26" s="18" t="s">
        <v>17</v>
      </c>
      <c r="F26" s="19" t="s">
        <v>67</v>
      </c>
      <c r="G26" s="18" t="s">
        <v>19</v>
      </c>
      <c r="H26" s="18" t="s">
        <v>42</v>
      </c>
      <c r="I26" s="33">
        <v>50.05</v>
      </c>
      <c r="J26" s="35">
        <v>9</v>
      </c>
      <c r="K26" s="35">
        <v>15</v>
      </c>
      <c r="L26" s="35">
        <v>10</v>
      </c>
      <c r="M26" s="1">
        <f t="shared" si="2"/>
        <v>84.05</v>
      </c>
      <c r="N26" s="58"/>
      <c r="O26" s="2">
        <v>91</v>
      </c>
    </row>
    <row r="27" spans="1:15" ht="30" customHeight="1">
      <c r="A27" s="11">
        <v>24</v>
      </c>
      <c r="B27" s="18">
        <v>2018051224</v>
      </c>
      <c r="C27" s="18" t="s">
        <v>68</v>
      </c>
      <c r="D27" s="18" t="s">
        <v>25</v>
      </c>
      <c r="E27" s="18" t="s">
        <v>17</v>
      </c>
      <c r="F27" s="19" t="s">
        <v>69</v>
      </c>
      <c r="G27" s="18" t="s">
        <v>19</v>
      </c>
      <c r="H27" s="18" t="s">
        <v>42</v>
      </c>
      <c r="I27" s="33">
        <v>55.25</v>
      </c>
      <c r="J27" s="35">
        <v>10</v>
      </c>
      <c r="K27" s="35">
        <v>15</v>
      </c>
      <c r="L27" s="35">
        <v>10</v>
      </c>
      <c r="M27" s="1">
        <f t="shared" si="2"/>
        <v>90.25</v>
      </c>
      <c r="N27" s="58"/>
      <c r="O27" s="2">
        <v>87</v>
      </c>
    </row>
    <row r="28" spans="1:15" ht="30" customHeight="1">
      <c r="A28" s="11">
        <v>25</v>
      </c>
      <c r="B28" s="18">
        <v>2018051223</v>
      </c>
      <c r="C28" s="18" t="s">
        <v>70</v>
      </c>
      <c r="D28" s="18" t="s">
        <v>25</v>
      </c>
      <c r="E28" s="18" t="s">
        <v>17</v>
      </c>
      <c r="F28" s="19" t="s">
        <v>54</v>
      </c>
      <c r="G28" s="18" t="s">
        <v>19</v>
      </c>
      <c r="H28" s="18" t="s">
        <v>42</v>
      </c>
      <c r="I28" s="33">
        <v>57.2</v>
      </c>
      <c r="J28" s="35">
        <v>9</v>
      </c>
      <c r="K28" s="35">
        <v>15</v>
      </c>
      <c r="L28" s="35">
        <v>10</v>
      </c>
      <c r="M28" s="1">
        <f t="shared" si="2"/>
        <v>91.2</v>
      </c>
      <c r="N28" s="58"/>
      <c r="O28" s="2">
        <v>88</v>
      </c>
    </row>
    <row r="29" spans="1:15" ht="30" customHeight="1">
      <c r="A29" s="11">
        <v>26</v>
      </c>
      <c r="B29" s="18">
        <v>2018051283</v>
      </c>
      <c r="C29" s="18" t="s">
        <v>71</v>
      </c>
      <c r="D29" s="18" t="s">
        <v>16</v>
      </c>
      <c r="E29" s="18" t="s">
        <v>17</v>
      </c>
      <c r="F29" s="19" t="s">
        <v>72</v>
      </c>
      <c r="G29" s="18" t="s">
        <v>19</v>
      </c>
      <c r="H29" s="18" t="s">
        <v>42</v>
      </c>
      <c r="I29" s="33">
        <v>54.6</v>
      </c>
      <c r="J29" s="35">
        <v>7</v>
      </c>
      <c r="K29" s="35">
        <v>14</v>
      </c>
      <c r="L29" s="35">
        <v>8</v>
      </c>
      <c r="M29" s="1">
        <f t="shared" si="2"/>
        <v>83.6</v>
      </c>
      <c r="N29" s="58"/>
      <c r="O29" s="2">
        <v>84</v>
      </c>
    </row>
    <row r="30" spans="1:15" ht="30" customHeight="1">
      <c r="A30" s="11">
        <v>27</v>
      </c>
      <c r="B30" s="18">
        <v>2018051254</v>
      </c>
      <c r="C30" s="18" t="s">
        <v>73</v>
      </c>
      <c r="D30" s="18" t="s">
        <v>16</v>
      </c>
      <c r="E30" s="18" t="s">
        <v>17</v>
      </c>
      <c r="F30" s="19" t="s">
        <v>51</v>
      </c>
      <c r="G30" s="18" t="s">
        <v>19</v>
      </c>
      <c r="H30" s="18" t="s">
        <v>42</v>
      </c>
      <c r="I30" s="33">
        <v>57.2</v>
      </c>
      <c r="J30" s="35">
        <v>9</v>
      </c>
      <c r="K30" s="35">
        <v>14</v>
      </c>
      <c r="L30" s="35">
        <v>10</v>
      </c>
      <c r="M30" s="1">
        <f t="shared" si="2"/>
        <v>90.2</v>
      </c>
      <c r="N30" s="58"/>
      <c r="O30" s="2">
        <v>85</v>
      </c>
    </row>
    <row r="31" spans="1:15" ht="30" customHeight="1">
      <c r="A31" s="11">
        <v>28</v>
      </c>
      <c r="B31" s="18">
        <v>2018051284</v>
      </c>
      <c r="C31" s="18" t="s">
        <v>74</v>
      </c>
      <c r="D31" s="18" t="s">
        <v>16</v>
      </c>
      <c r="E31" s="18" t="s">
        <v>17</v>
      </c>
      <c r="F31" s="19" t="s">
        <v>75</v>
      </c>
      <c r="G31" s="18" t="s">
        <v>19</v>
      </c>
      <c r="H31" s="18" t="s">
        <v>42</v>
      </c>
      <c r="I31" s="33">
        <v>59.8</v>
      </c>
      <c r="J31" s="35">
        <v>10</v>
      </c>
      <c r="K31" s="35">
        <v>14</v>
      </c>
      <c r="L31" s="35">
        <v>9</v>
      </c>
      <c r="M31" s="1">
        <f t="shared" si="2"/>
        <v>92.8</v>
      </c>
      <c r="N31" s="58"/>
      <c r="O31" s="2">
        <v>85</v>
      </c>
    </row>
    <row r="32" spans="1:15" ht="30" customHeight="1">
      <c r="A32" s="11">
        <v>29</v>
      </c>
      <c r="B32" s="18">
        <v>2018051258</v>
      </c>
      <c r="C32" s="18" t="s">
        <v>76</v>
      </c>
      <c r="D32" s="18" t="s">
        <v>16</v>
      </c>
      <c r="E32" s="18" t="s">
        <v>17</v>
      </c>
      <c r="F32" s="19" t="s">
        <v>77</v>
      </c>
      <c r="G32" s="18" t="s">
        <v>19</v>
      </c>
      <c r="H32" s="18" t="s">
        <v>42</v>
      </c>
      <c r="I32" s="33">
        <v>59.15</v>
      </c>
      <c r="J32" s="35">
        <v>10</v>
      </c>
      <c r="K32" s="35">
        <v>15</v>
      </c>
      <c r="L32" s="35">
        <v>10</v>
      </c>
      <c r="M32" s="1">
        <f t="shared" si="2"/>
        <v>94.15</v>
      </c>
      <c r="N32" s="58"/>
      <c r="O32" s="2">
        <v>91</v>
      </c>
    </row>
    <row r="33" spans="1:15" ht="30" customHeight="1">
      <c r="A33" s="11">
        <v>30</v>
      </c>
      <c r="B33" s="11">
        <v>2017051282</v>
      </c>
      <c r="C33" s="14" t="s">
        <v>78</v>
      </c>
      <c r="D33" s="14" t="s">
        <v>25</v>
      </c>
      <c r="E33" s="14" t="s">
        <v>17</v>
      </c>
      <c r="F33" s="15" t="s">
        <v>63</v>
      </c>
      <c r="G33" s="14" t="s">
        <v>19</v>
      </c>
      <c r="H33" s="11" t="s">
        <v>42</v>
      </c>
      <c r="I33" s="33">
        <v>57.85</v>
      </c>
      <c r="J33" s="35">
        <v>9</v>
      </c>
      <c r="K33" s="35">
        <v>14</v>
      </c>
      <c r="L33" s="35">
        <v>10</v>
      </c>
      <c r="M33" s="1">
        <f t="shared" si="2"/>
        <v>90.85</v>
      </c>
      <c r="N33" s="58"/>
      <c r="O33" s="2">
        <v>88</v>
      </c>
    </row>
    <row r="34" spans="1:15" ht="30" customHeight="1">
      <c r="A34" s="11">
        <v>31</v>
      </c>
      <c r="B34" s="18">
        <v>2018051244</v>
      </c>
      <c r="C34" s="18" t="s">
        <v>79</v>
      </c>
      <c r="D34" s="18" t="s">
        <v>25</v>
      </c>
      <c r="E34" s="18" t="s">
        <v>17</v>
      </c>
      <c r="F34" s="19" t="s">
        <v>80</v>
      </c>
      <c r="G34" s="18" t="s">
        <v>19</v>
      </c>
      <c r="H34" s="18" t="s">
        <v>42</v>
      </c>
      <c r="I34" s="33">
        <v>48.75</v>
      </c>
      <c r="J34" s="35">
        <v>6</v>
      </c>
      <c r="K34" s="35">
        <v>14</v>
      </c>
      <c r="L34" s="35">
        <v>9</v>
      </c>
      <c r="M34" s="1">
        <f t="shared" si="2"/>
        <v>77.75</v>
      </c>
      <c r="N34" s="58"/>
      <c r="O34" s="2">
        <v>86</v>
      </c>
    </row>
    <row r="35" spans="1:15" ht="30" customHeight="1">
      <c r="A35" s="11">
        <v>32</v>
      </c>
      <c r="B35" s="9" t="s">
        <v>81</v>
      </c>
      <c r="C35" s="18" t="s">
        <v>82</v>
      </c>
      <c r="D35" s="18" t="s">
        <v>16</v>
      </c>
      <c r="E35" s="18" t="s">
        <v>53</v>
      </c>
      <c r="F35" s="19" t="s">
        <v>63</v>
      </c>
      <c r="G35" s="18" t="s">
        <v>19</v>
      </c>
      <c r="H35" s="18" t="s">
        <v>42</v>
      </c>
      <c r="I35" s="33">
        <v>54.6</v>
      </c>
      <c r="J35" s="35">
        <v>6</v>
      </c>
      <c r="K35" s="35">
        <v>15</v>
      </c>
      <c r="L35" s="35">
        <v>10</v>
      </c>
      <c r="M35" s="1">
        <f t="shared" si="2"/>
        <v>85.6</v>
      </c>
      <c r="N35" s="58"/>
      <c r="O35" s="2">
        <v>75</v>
      </c>
    </row>
    <row r="36" spans="1:15" ht="30" customHeight="1">
      <c r="A36" s="11">
        <v>33</v>
      </c>
      <c r="B36" s="18">
        <v>2018051245</v>
      </c>
      <c r="C36" s="18" t="s">
        <v>83</v>
      </c>
      <c r="D36" s="18" t="s">
        <v>25</v>
      </c>
      <c r="E36" s="18" t="s">
        <v>17</v>
      </c>
      <c r="F36" s="19" t="s">
        <v>84</v>
      </c>
      <c r="G36" s="18" t="s">
        <v>19</v>
      </c>
      <c r="H36" s="18" t="s">
        <v>42</v>
      </c>
      <c r="I36" s="33">
        <v>52</v>
      </c>
      <c r="J36" s="35">
        <v>9</v>
      </c>
      <c r="K36" s="35">
        <v>15</v>
      </c>
      <c r="L36" s="35">
        <v>8</v>
      </c>
      <c r="M36" s="1">
        <f t="shared" si="2"/>
        <v>84</v>
      </c>
      <c r="N36" s="58"/>
      <c r="O36" s="2">
        <v>90</v>
      </c>
    </row>
    <row r="37" spans="1:15" ht="30" customHeight="1">
      <c r="A37" s="11">
        <v>34</v>
      </c>
      <c r="B37" s="18">
        <v>2018051277</v>
      </c>
      <c r="C37" s="18" t="s">
        <v>85</v>
      </c>
      <c r="D37" s="18" t="s">
        <v>16</v>
      </c>
      <c r="E37" s="18" t="s">
        <v>17</v>
      </c>
      <c r="F37" s="19" t="s">
        <v>67</v>
      </c>
      <c r="G37" s="18" t="s">
        <v>19</v>
      </c>
      <c r="H37" s="18" t="s">
        <v>42</v>
      </c>
      <c r="I37" s="33">
        <v>57.2</v>
      </c>
      <c r="J37" s="35">
        <v>9</v>
      </c>
      <c r="K37" s="35">
        <v>14</v>
      </c>
      <c r="L37" s="35">
        <v>9</v>
      </c>
      <c r="M37" s="1">
        <f t="shared" si="2"/>
        <v>89.2</v>
      </c>
      <c r="N37" s="58"/>
      <c r="O37" s="2">
        <v>85</v>
      </c>
    </row>
    <row r="38" spans="1:15" ht="30" customHeight="1">
      <c r="A38" s="11">
        <v>35</v>
      </c>
      <c r="B38" s="18">
        <v>2018051275</v>
      </c>
      <c r="C38" s="18" t="s">
        <v>86</v>
      </c>
      <c r="D38" s="18" t="s">
        <v>16</v>
      </c>
      <c r="E38" s="18" t="s">
        <v>17</v>
      </c>
      <c r="F38" s="19" t="s">
        <v>87</v>
      </c>
      <c r="G38" s="18" t="s">
        <v>19</v>
      </c>
      <c r="H38" s="18" t="s">
        <v>42</v>
      </c>
      <c r="I38" s="33">
        <v>49.4</v>
      </c>
      <c r="J38" s="35">
        <v>7</v>
      </c>
      <c r="K38" s="35">
        <v>15</v>
      </c>
      <c r="L38" s="35">
        <v>9</v>
      </c>
      <c r="M38" s="1">
        <f t="shared" si="2"/>
        <v>80.400000000000006</v>
      </c>
      <c r="N38" s="58"/>
      <c r="O38" s="2">
        <v>64</v>
      </c>
    </row>
    <row r="39" spans="1:15" ht="30" customHeight="1">
      <c r="A39" s="11">
        <v>36</v>
      </c>
      <c r="B39" s="18">
        <v>2018051221</v>
      </c>
      <c r="C39" s="18" t="s">
        <v>88</v>
      </c>
      <c r="D39" s="18" t="s">
        <v>16</v>
      </c>
      <c r="E39" s="18" t="s">
        <v>17</v>
      </c>
      <c r="F39" s="19" t="s">
        <v>26</v>
      </c>
      <c r="G39" s="18" t="s">
        <v>19</v>
      </c>
      <c r="H39" s="18" t="s">
        <v>42</v>
      </c>
      <c r="I39" s="33">
        <v>43.55</v>
      </c>
      <c r="J39" s="35">
        <v>9</v>
      </c>
      <c r="K39" s="35">
        <v>13</v>
      </c>
      <c r="L39" s="35">
        <v>10</v>
      </c>
      <c r="M39" s="1">
        <f t="shared" si="2"/>
        <v>75.55</v>
      </c>
      <c r="N39" s="58"/>
      <c r="O39" s="2">
        <v>88</v>
      </c>
    </row>
    <row r="40" spans="1:15" ht="30" customHeight="1">
      <c r="A40" s="11">
        <v>37</v>
      </c>
      <c r="B40" s="18">
        <v>2018051246</v>
      </c>
      <c r="C40" s="18" t="s">
        <v>89</v>
      </c>
      <c r="D40" s="18" t="s">
        <v>25</v>
      </c>
      <c r="E40" s="18" t="s">
        <v>17</v>
      </c>
      <c r="F40" s="19" t="s">
        <v>90</v>
      </c>
      <c r="G40" s="18" t="s">
        <v>19</v>
      </c>
      <c r="H40" s="18" t="s">
        <v>42</v>
      </c>
      <c r="I40" s="33">
        <v>48.75</v>
      </c>
      <c r="J40" s="35">
        <v>6</v>
      </c>
      <c r="K40" s="35">
        <v>13</v>
      </c>
      <c r="L40" s="35">
        <v>9</v>
      </c>
      <c r="M40" s="1">
        <f t="shared" si="2"/>
        <v>76.75</v>
      </c>
      <c r="N40" s="58"/>
      <c r="O40" s="2">
        <v>79</v>
      </c>
    </row>
    <row r="41" spans="1:15" ht="30" customHeight="1">
      <c r="A41" s="11">
        <v>38</v>
      </c>
      <c r="B41" s="18">
        <v>2018051234</v>
      </c>
      <c r="C41" s="18" t="s">
        <v>91</v>
      </c>
      <c r="D41" s="18" t="s">
        <v>16</v>
      </c>
      <c r="E41" s="18" t="s">
        <v>17</v>
      </c>
      <c r="F41" s="19" t="s">
        <v>92</v>
      </c>
      <c r="G41" s="18" t="s">
        <v>93</v>
      </c>
      <c r="H41" s="18" t="s">
        <v>42</v>
      </c>
      <c r="I41" s="33">
        <v>54.6</v>
      </c>
      <c r="J41" s="35">
        <v>8</v>
      </c>
      <c r="K41" s="35">
        <v>15</v>
      </c>
      <c r="L41" s="35">
        <v>8</v>
      </c>
      <c r="M41" s="1">
        <f t="shared" si="2"/>
        <v>85.6</v>
      </c>
      <c r="N41" s="58"/>
      <c r="O41" s="2">
        <v>93</v>
      </c>
    </row>
    <row r="42" spans="1:15" ht="30" customHeight="1">
      <c r="A42" s="11">
        <v>39</v>
      </c>
      <c r="B42" s="11">
        <v>2017052630</v>
      </c>
      <c r="C42" s="11" t="s">
        <v>94</v>
      </c>
      <c r="D42" s="11" t="s">
        <v>16</v>
      </c>
      <c r="E42" s="11" t="s">
        <v>17</v>
      </c>
      <c r="F42" s="12" t="s">
        <v>95</v>
      </c>
      <c r="G42" s="11" t="s">
        <v>19</v>
      </c>
      <c r="H42" s="11" t="s">
        <v>42</v>
      </c>
      <c r="I42" s="33">
        <v>52.65</v>
      </c>
      <c r="J42" s="35">
        <v>10</v>
      </c>
      <c r="K42" s="35">
        <v>14</v>
      </c>
      <c r="L42" s="35">
        <v>10</v>
      </c>
      <c r="M42" s="1">
        <f t="shared" si="2"/>
        <v>86.65</v>
      </c>
      <c r="N42" s="58"/>
      <c r="O42" s="2">
        <v>92</v>
      </c>
    </row>
    <row r="43" spans="1:15" ht="30" customHeight="1">
      <c r="A43" s="11">
        <v>40</v>
      </c>
      <c r="B43" s="11">
        <v>2016051231</v>
      </c>
      <c r="C43" s="11" t="s">
        <v>96</v>
      </c>
      <c r="D43" s="11" t="s">
        <v>16</v>
      </c>
      <c r="E43" s="11" t="s">
        <v>17</v>
      </c>
      <c r="F43" s="15" t="s">
        <v>97</v>
      </c>
      <c r="G43" s="11" t="s">
        <v>19</v>
      </c>
      <c r="H43" s="11" t="s">
        <v>42</v>
      </c>
      <c r="I43" s="33">
        <v>41.6</v>
      </c>
      <c r="J43" s="35">
        <v>8</v>
      </c>
      <c r="K43" s="35">
        <v>12</v>
      </c>
      <c r="L43" s="35">
        <v>8</v>
      </c>
      <c r="M43" s="1">
        <f t="shared" si="2"/>
        <v>69.599999999999994</v>
      </c>
      <c r="N43" s="58"/>
      <c r="O43" s="2">
        <v>86</v>
      </c>
    </row>
    <row r="44" spans="1:15" ht="30" customHeight="1">
      <c r="A44" s="11">
        <v>41</v>
      </c>
      <c r="B44" s="1">
        <v>2015014073</v>
      </c>
      <c r="C44" s="1" t="s">
        <v>98</v>
      </c>
      <c r="D44" s="1" t="s">
        <v>16</v>
      </c>
      <c r="E44" s="1" t="s">
        <v>17</v>
      </c>
      <c r="F44" s="20" t="s">
        <v>99</v>
      </c>
      <c r="G44" s="21" t="s">
        <v>19</v>
      </c>
      <c r="H44" s="21" t="s">
        <v>100</v>
      </c>
      <c r="I44" s="33">
        <v>54.6</v>
      </c>
      <c r="J44" s="35">
        <v>6</v>
      </c>
      <c r="K44" s="35">
        <v>12</v>
      </c>
      <c r="L44" s="35">
        <v>10</v>
      </c>
      <c r="M44" s="1">
        <f t="shared" si="2"/>
        <v>82.6</v>
      </c>
      <c r="N44" s="58"/>
      <c r="O44" s="2">
        <v>84</v>
      </c>
    </row>
    <row r="45" spans="1:15" ht="30" customHeight="1">
      <c r="A45" s="11">
        <v>42</v>
      </c>
      <c r="B45" s="9">
        <v>2015014290</v>
      </c>
      <c r="C45" s="9" t="s">
        <v>101</v>
      </c>
      <c r="D45" s="9" t="s">
        <v>16</v>
      </c>
      <c r="E45" s="9" t="s">
        <v>17</v>
      </c>
      <c r="F45" s="10" t="s">
        <v>102</v>
      </c>
      <c r="G45" s="22" t="s">
        <v>19</v>
      </c>
      <c r="H45" s="22" t="s">
        <v>100</v>
      </c>
      <c r="I45" s="33">
        <v>55.25</v>
      </c>
      <c r="J45" s="35">
        <v>9</v>
      </c>
      <c r="K45" s="35">
        <v>15</v>
      </c>
      <c r="L45" s="35">
        <v>10</v>
      </c>
      <c r="M45" s="1">
        <f t="shared" si="2"/>
        <v>89.25</v>
      </c>
      <c r="N45" s="58"/>
      <c r="O45" s="2">
        <v>73</v>
      </c>
    </row>
    <row r="46" spans="1:15" ht="30" customHeight="1">
      <c r="A46" s="11">
        <v>43</v>
      </c>
      <c r="B46" s="11">
        <v>2016014106</v>
      </c>
      <c r="C46" s="11" t="s">
        <v>103</v>
      </c>
      <c r="D46" s="11" t="s">
        <v>25</v>
      </c>
      <c r="E46" s="11" t="s">
        <v>17</v>
      </c>
      <c r="F46" s="12" t="s">
        <v>104</v>
      </c>
      <c r="G46" s="11" t="s">
        <v>19</v>
      </c>
      <c r="H46" s="11" t="s">
        <v>100</v>
      </c>
      <c r="I46" s="33">
        <v>53.95</v>
      </c>
      <c r="J46" s="35">
        <v>9</v>
      </c>
      <c r="K46" s="35">
        <v>15</v>
      </c>
      <c r="L46" s="35">
        <v>9</v>
      </c>
      <c r="M46" s="1">
        <f t="shared" si="2"/>
        <v>86.95</v>
      </c>
      <c r="N46" s="58"/>
      <c r="O46" s="2">
        <v>76</v>
      </c>
    </row>
    <row r="47" spans="1:15" ht="30" customHeight="1">
      <c r="A47" s="11">
        <v>44</v>
      </c>
      <c r="B47" s="11">
        <v>2016014101</v>
      </c>
      <c r="C47" s="14" t="s">
        <v>105</v>
      </c>
      <c r="D47" s="11" t="s">
        <v>16</v>
      </c>
      <c r="E47" s="14" t="s">
        <v>17</v>
      </c>
      <c r="F47" s="15" t="s">
        <v>106</v>
      </c>
      <c r="G47" s="14" t="s">
        <v>19</v>
      </c>
      <c r="H47" s="11" t="s">
        <v>100</v>
      </c>
      <c r="I47" s="33">
        <v>52</v>
      </c>
      <c r="J47" s="35">
        <v>7</v>
      </c>
      <c r="K47" s="35">
        <v>14</v>
      </c>
      <c r="L47" s="35">
        <v>9</v>
      </c>
      <c r="M47" s="1">
        <f t="shared" si="2"/>
        <v>82</v>
      </c>
      <c r="N47" s="58"/>
      <c r="O47" s="2">
        <v>80</v>
      </c>
    </row>
    <row r="48" spans="1:15" ht="30" customHeight="1">
      <c r="A48" s="11">
        <v>45</v>
      </c>
      <c r="B48" s="14">
        <v>2015014142</v>
      </c>
      <c r="C48" s="14" t="s">
        <v>107</v>
      </c>
      <c r="D48" s="14" t="s">
        <v>16</v>
      </c>
      <c r="E48" s="14" t="s">
        <v>17</v>
      </c>
      <c r="F48" s="14">
        <v>1996.11</v>
      </c>
      <c r="G48" s="11" t="s">
        <v>19</v>
      </c>
      <c r="H48" s="11" t="s">
        <v>100</v>
      </c>
      <c r="I48" s="37">
        <v>37.049999999999997</v>
      </c>
      <c r="J48" s="35">
        <v>8</v>
      </c>
      <c r="K48" s="35">
        <v>11</v>
      </c>
      <c r="L48" s="35">
        <v>6</v>
      </c>
      <c r="M48" s="1">
        <f t="shared" si="2"/>
        <v>62.05</v>
      </c>
      <c r="N48" s="58" t="s">
        <v>108</v>
      </c>
      <c r="O48" s="2">
        <v>80</v>
      </c>
    </row>
    <row r="49" spans="1:15" ht="30" customHeight="1">
      <c r="A49" s="11">
        <v>46</v>
      </c>
      <c r="B49" s="14">
        <v>2016014072</v>
      </c>
      <c r="C49" s="14" t="s">
        <v>109</v>
      </c>
      <c r="D49" s="14" t="s">
        <v>16</v>
      </c>
      <c r="E49" s="14" t="s">
        <v>53</v>
      </c>
      <c r="F49" s="14">
        <v>1998.04</v>
      </c>
      <c r="G49" s="14" t="s">
        <v>19</v>
      </c>
      <c r="H49" s="14" t="s">
        <v>100</v>
      </c>
      <c r="I49" s="33">
        <v>44.2</v>
      </c>
      <c r="J49" s="35">
        <v>9</v>
      </c>
      <c r="K49" s="35">
        <v>12</v>
      </c>
      <c r="L49" s="35">
        <v>9</v>
      </c>
      <c r="M49" s="1">
        <f t="shared" si="2"/>
        <v>74.2</v>
      </c>
      <c r="N49" s="58"/>
      <c r="O49" s="2">
        <v>68</v>
      </c>
    </row>
    <row r="50" spans="1:15" ht="30" customHeight="1">
      <c r="A50" s="11">
        <v>47</v>
      </c>
      <c r="B50" s="9">
        <v>2016014390</v>
      </c>
      <c r="C50" s="9" t="s">
        <v>110</v>
      </c>
      <c r="D50" s="9" t="s">
        <v>16</v>
      </c>
      <c r="E50" s="9" t="s">
        <v>17</v>
      </c>
      <c r="F50" s="10" t="s">
        <v>111</v>
      </c>
      <c r="G50" s="9" t="s">
        <v>19</v>
      </c>
      <c r="H50" s="9" t="s">
        <v>100</v>
      </c>
      <c r="I50" s="33">
        <v>40.299999999999997</v>
      </c>
      <c r="J50" s="35">
        <v>6</v>
      </c>
      <c r="K50" s="35">
        <v>15</v>
      </c>
      <c r="L50" s="35">
        <v>9</v>
      </c>
      <c r="M50" s="1">
        <f t="shared" si="2"/>
        <v>70.3</v>
      </c>
      <c r="N50" s="58"/>
      <c r="O50" s="2">
        <v>62</v>
      </c>
    </row>
    <row r="51" spans="1:15" ht="30" customHeight="1">
      <c r="A51" s="11">
        <v>48</v>
      </c>
      <c r="B51" s="23">
        <v>2015014530</v>
      </c>
      <c r="C51" s="23" t="s">
        <v>112</v>
      </c>
      <c r="D51" s="24" t="s">
        <v>16</v>
      </c>
      <c r="E51" s="24" t="s">
        <v>17</v>
      </c>
      <c r="F51" s="25" t="s">
        <v>54</v>
      </c>
      <c r="G51" s="24" t="s">
        <v>19</v>
      </c>
      <c r="H51" s="24" t="s">
        <v>100</v>
      </c>
      <c r="I51" s="33">
        <v>49.4</v>
      </c>
      <c r="J51" s="35">
        <v>7</v>
      </c>
      <c r="K51" s="35">
        <v>13</v>
      </c>
      <c r="L51" s="35">
        <v>8</v>
      </c>
      <c r="M51" s="1">
        <f t="shared" si="2"/>
        <v>77.400000000000006</v>
      </c>
      <c r="N51" s="58"/>
      <c r="O51" s="2">
        <v>76</v>
      </c>
    </row>
    <row r="52" spans="1:15" ht="30" customHeight="1">
      <c r="A52" s="11">
        <v>49</v>
      </c>
      <c r="B52" s="26">
        <v>2015014561</v>
      </c>
      <c r="C52" s="27" t="s">
        <v>113</v>
      </c>
      <c r="D52" s="27" t="s">
        <v>16</v>
      </c>
      <c r="E52" s="27" t="s">
        <v>17</v>
      </c>
      <c r="F52" s="28" t="s">
        <v>99</v>
      </c>
      <c r="G52" s="27" t="s">
        <v>19</v>
      </c>
      <c r="H52" s="27" t="s">
        <v>100</v>
      </c>
      <c r="I52" s="33">
        <v>50.05</v>
      </c>
      <c r="J52" s="35">
        <v>9</v>
      </c>
      <c r="K52" s="35">
        <v>15</v>
      </c>
      <c r="L52" s="35">
        <v>10</v>
      </c>
      <c r="M52" s="1">
        <f t="shared" si="2"/>
        <v>84.05</v>
      </c>
      <c r="N52" s="58"/>
      <c r="O52" s="2">
        <v>77</v>
      </c>
    </row>
    <row r="53" spans="1:15" ht="30" customHeight="1">
      <c r="A53" s="11">
        <v>50</v>
      </c>
      <c r="B53" s="23">
        <v>2015014505</v>
      </c>
      <c r="C53" s="9" t="s">
        <v>114</v>
      </c>
      <c r="D53" s="9" t="s">
        <v>25</v>
      </c>
      <c r="E53" s="9" t="s">
        <v>17</v>
      </c>
      <c r="F53" s="10" t="s">
        <v>77</v>
      </c>
      <c r="G53" s="11" t="s">
        <v>19</v>
      </c>
      <c r="H53" s="11" t="s">
        <v>100</v>
      </c>
      <c r="I53" s="33">
        <v>48.75</v>
      </c>
      <c r="J53" s="35">
        <v>7</v>
      </c>
      <c r="K53" s="35">
        <v>15</v>
      </c>
      <c r="L53" s="35">
        <v>8</v>
      </c>
      <c r="M53" s="1">
        <f t="shared" ref="M53:M84" si="3">SUM(I53:L53)</f>
        <v>78.75</v>
      </c>
      <c r="N53" s="58"/>
      <c r="O53" s="2">
        <v>75</v>
      </c>
    </row>
    <row r="54" spans="1:15" ht="30" customHeight="1">
      <c r="A54" s="11">
        <v>51</v>
      </c>
      <c r="B54" s="29">
        <v>2016011222</v>
      </c>
      <c r="C54" s="29" t="s">
        <v>115</v>
      </c>
      <c r="D54" s="29" t="s">
        <v>16</v>
      </c>
      <c r="E54" s="29" t="s">
        <v>17</v>
      </c>
      <c r="F54" s="30" t="s">
        <v>102</v>
      </c>
      <c r="G54" s="29" t="s">
        <v>19</v>
      </c>
      <c r="H54" s="29" t="s">
        <v>100</v>
      </c>
      <c r="I54" s="33">
        <v>45.5</v>
      </c>
      <c r="J54" s="35">
        <v>9</v>
      </c>
      <c r="K54" s="35">
        <v>12</v>
      </c>
      <c r="L54" s="35">
        <v>9</v>
      </c>
      <c r="M54" s="1">
        <f t="shared" si="3"/>
        <v>75.5</v>
      </c>
      <c r="N54" s="58"/>
      <c r="O54" s="2">
        <v>70</v>
      </c>
    </row>
    <row r="55" spans="1:15" ht="30" customHeight="1">
      <c r="A55" s="11">
        <v>52</v>
      </c>
      <c r="B55" s="21">
        <v>2016014182</v>
      </c>
      <c r="C55" s="21" t="s">
        <v>116</v>
      </c>
      <c r="D55" s="21" t="s">
        <v>16</v>
      </c>
      <c r="E55" s="21" t="s">
        <v>17</v>
      </c>
      <c r="F55" s="8" t="s">
        <v>117</v>
      </c>
      <c r="G55" s="21" t="s">
        <v>19</v>
      </c>
      <c r="H55" s="21" t="s">
        <v>100</v>
      </c>
      <c r="I55" s="33">
        <v>56.55</v>
      </c>
      <c r="J55" s="35">
        <v>10</v>
      </c>
      <c r="K55" s="35">
        <v>15</v>
      </c>
      <c r="L55" s="35">
        <v>10</v>
      </c>
      <c r="M55" s="1">
        <f t="shared" si="3"/>
        <v>91.55</v>
      </c>
      <c r="N55" s="58"/>
      <c r="O55" s="2">
        <v>84</v>
      </c>
    </row>
    <row r="56" spans="1:15" ht="30" customHeight="1">
      <c r="A56" s="11">
        <v>53</v>
      </c>
      <c r="B56" s="31">
        <v>2015014161</v>
      </c>
      <c r="C56" s="31" t="s">
        <v>118</v>
      </c>
      <c r="D56" s="31" t="s">
        <v>16</v>
      </c>
      <c r="E56" s="31" t="s">
        <v>17</v>
      </c>
      <c r="F56" s="32" t="s">
        <v>119</v>
      </c>
      <c r="G56" s="14" t="s">
        <v>19</v>
      </c>
      <c r="H56" s="14" t="s">
        <v>100</v>
      </c>
      <c r="I56" s="33">
        <v>59.8</v>
      </c>
      <c r="J56" s="35">
        <v>9</v>
      </c>
      <c r="K56" s="35">
        <v>14</v>
      </c>
      <c r="L56" s="35">
        <v>10</v>
      </c>
      <c r="M56" s="1">
        <f t="shared" si="3"/>
        <v>92.8</v>
      </c>
      <c r="N56" s="58"/>
      <c r="O56" s="2">
        <v>76</v>
      </c>
    </row>
    <row r="57" spans="1:15" ht="30" customHeight="1">
      <c r="A57" s="11">
        <v>54</v>
      </c>
      <c r="B57" s="21">
        <v>2016014195</v>
      </c>
      <c r="C57" s="21" t="s">
        <v>120</v>
      </c>
      <c r="D57" s="21" t="s">
        <v>25</v>
      </c>
      <c r="E57" s="21" t="s">
        <v>17</v>
      </c>
      <c r="F57" s="8" t="s">
        <v>121</v>
      </c>
      <c r="G57" s="21" t="s">
        <v>19</v>
      </c>
      <c r="H57" s="21" t="s">
        <v>100</v>
      </c>
      <c r="I57" s="33">
        <v>57.2</v>
      </c>
      <c r="J57" s="35">
        <v>9</v>
      </c>
      <c r="K57" s="35">
        <v>15</v>
      </c>
      <c r="L57" s="35">
        <v>9</v>
      </c>
      <c r="M57" s="1">
        <f t="shared" si="3"/>
        <v>90.2</v>
      </c>
      <c r="N57" s="58"/>
      <c r="O57" s="2">
        <v>77</v>
      </c>
    </row>
    <row r="58" spans="1:15" ht="30" customHeight="1">
      <c r="A58" s="11">
        <v>55</v>
      </c>
      <c r="B58" s="31">
        <v>2014012945</v>
      </c>
      <c r="C58" s="31" t="s">
        <v>122</v>
      </c>
      <c r="D58" s="31" t="s">
        <v>16</v>
      </c>
      <c r="E58" s="31" t="s">
        <v>17</v>
      </c>
      <c r="F58" s="32" t="s">
        <v>123</v>
      </c>
      <c r="G58" s="21" t="s">
        <v>19</v>
      </c>
      <c r="H58" s="21" t="s">
        <v>100</v>
      </c>
      <c r="I58" s="33">
        <v>52</v>
      </c>
      <c r="J58" s="35">
        <v>9</v>
      </c>
      <c r="K58" s="35">
        <v>13</v>
      </c>
      <c r="L58" s="35">
        <v>9</v>
      </c>
      <c r="M58" s="1">
        <f t="shared" si="3"/>
        <v>83</v>
      </c>
      <c r="N58" s="58"/>
      <c r="O58" s="2">
        <v>80</v>
      </c>
    </row>
    <row r="59" spans="1:15" ht="30" customHeight="1">
      <c r="A59" s="11">
        <v>56</v>
      </c>
      <c r="B59" s="31">
        <v>2016014241</v>
      </c>
      <c r="C59" s="31" t="s">
        <v>124</v>
      </c>
      <c r="D59" s="31" t="s">
        <v>16</v>
      </c>
      <c r="E59" s="31" t="s">
        <v>17</v>
      </c>
      <c r="F59" s="32" t="s">
        <v>106</v>
      </c>
      <c r="G59" s="31" t="s">
        <v>19</v>
      </c>
      <c r="H59" s="31" t="s">
        <v>100</v>
      </c>
      <c r="I59" s="33">
        <v>60.45</v>
      </c>
      <c r="J59" s="35">
        <v>10</v>
      </c>
      <c r="K59" s="35">
        <v>14</v>
      </c>
      <c r="L59" s="35">
        <v>9</v>
      </c>
      <c r="M59" s="1">
        <f t="shared" si="3"/>
        <v>93.45</v>
      </c>
      <c r="N59" s="58"/>
      <c r="O59" s="2">
        <v>82</v>
      </c>
    </row>
    <row r="60" spans="1:15" ht="30" customHeight="1">
      <c r="A60" s="11">
        <v>57</v>
      </c>
      <c r="B60" s="31">
        <v>2015014275</v>
      </c>
      <c r="C60" s="31" t="s">
        <v>125</v>
      </c>
      <c r="D60" s="31" t="s">
        <v>16</v>
      </c>
      <c r="E60" s="31" t="s">
        <v>17</v>
      </c>
      <c r="F60" s="32" t="s">
        <v>49</v>
      </c>
      <c r="G60" s="21" t="s">
        <v>19</v>
      </c>
      <c r="H60" s="21" t="s">
        <v>100</v>
      </c>
      <c r="I60" s="33">
        <v>44.2</v>
      </c>
      <c r="J60" s="35">
        <v>6</v>
      </c>
      <c r="K60" s="35">
        <v>15</v>
      </c>
      <c r="L60" s="35">
        <v>8</v>
      </c>
      <c r="M60" s="1">
        <f t="shared" si="3"/>
        <v>73.2</v>
      </c>
      <c r="N60" s="58"/>
      <c r="O60" s="2">
        <v>68</v>
      </c>
    </row>
    <row r="61" spans="1:15" ht="30" customHeight="1">
      <c r="A61" s="11">
        <v>58</v>
      </c>
      <c r="B61" s="21">
        <v>2015010838</v>
      </c>
      <c r="C61" s="21" t="s">
        <v>126</v>
      </c>
      <c r="D61" s="21" t="s">
        <v>25</v>
      </c>
      <c r="E61" s="21" t="s">
        <v>17</v>
      </c>
      <c r="F61" s="8" t="s">
        <v>127</v>
      </c>
      <c r="G61" s="31" t="s">
        <v>19</v>
      </c>
      <c r="H61" s="31" t="s">
        <v>100</v>
      </c>
      <c r="I61" s="33">
        <v>59.15</v>
      </c>
      <c r="J61" s="35">
        <v>9</v>
      </c>
      <c r="K61" s="35">
        <v>14</v>
      </c>
      <c r="L61" s="35">
        <v>9</v>
      </c>
      <c r="M61" s="1">
        <f t="shared" si="3"/>
        <v>91.15</v>
      </c>
      <c r="N61" s="58"/>
      <c r="O61" s="2">
        <v>75</v>
      </c>
    </row>
    <row r="62" spans="1:15" ht="30" customHeight="1">
      <c r="A62" s="11">
        <v>59</v>
      </c>
      <c r="B62" s="31">
        <v>2016014268</v>
      </c>
      <c r="C62" s="31" t="s">
        <v>128</v>
      </c>
      <c r="D62" s="31" t="s">
        <v>16</v>
      </c>
      <c r="E62" s="31" t="s">
        <v>17</v>
      </c>
      <c r="F62" s="32" t="s">
        <v>129</v>
      </c>
      <c r="G62" s="31" t="s">
        <v>19</v>
      </c>
      <c r="H62" s="31" t="s">
        <v>100</v>
      </c>
      <c r="I62" s="33">
        <v>59.15</v>
      </c>
      <c r="J62" s="35">
        <v>9</v>
      </c>
      <c r="K62" s="35">
        <v>15</v>
      </c>
      <c r="L62" s="35">
        <v>10</v>
      </c>
      <c r="M62" s="1">
        <f t="shared" si="3"/>
        <v>93.15</v>
      </c>
      <c r="N62" s="58"/>
      <c r="O62" s="2">
        <v>78</v>
      </c>
    </row>
    <row r="63" spans="1:15" ht="30" customHeight="1">
      <c r="A63" s="11">
        <v>60</v>
      </c>
      <c r="B63" s="21">
        <v>2014013854</v>
      </c>
      <c r="C63" s="21" t="s">
        <v>130</v>
      </c>
      <c r="D63" s="21" t="s">
        <v>16</v>
      </c>
      <c r="E63" s="21" t="s">
        <v>17</v>
      </c>
      <c r="F63" s="8" t="s">
        <v>84</v>
      </c>
      <c r="G63" s="21" t="s">
        <v>19</v>
      </c>
      <c r="H63" s="21" t="s">
        <v>42</v>
      </c>
      <c r="I63" s="33">
        <v>52</v>
      </c>
      <c r="J63" s="35">
        <v>6</v>
      </c>
      <c r="K63" s="35">
        <v>15</v>
      </c>
      <c r="L63" s="35">
        <v>10</v>
      </c>
      <c r="M63" s="1">
        <f t="shared" si="3"/>
        <v>83</v>
      </c>
      <c r="N63" s="58"/>
      <c r="O63" s="2">
        <v>83</v>
      </c>
    </row>
    <row r="64" spans="1:15" ht="30" customHeight="1">
      <c r="A64" s="11">
        <v>61</v>
      </c>
      <c r="B64" s="21">
        <v>2015014259</v>
      </c>
      <c r="C64" s="21" t="s">
        <v>131</v>
      </c>
      <c r="D64" s="21" t="s">
        <v>16</v>
      </c>
      <c r="E64" s="21" t="s">
        <v>17</v>
      </c>
      <c r="F64" s="8" t="s">
        <v>132</v>
      </c>
      <c r="G64" s="22" t="s">
        <v>19</v>
      </c>
      <c r="H64" s="22" t="s">
        <v>100</v>
      </c>
      <c r="I64" s="33">
        <v>50.05</v>
      </c>
      <c r="J64" s="35">
        <v>8</v>
      </c>
      <c r="K64" s="35">
        <v>13</v>
      </c>
      <c r="L64" s="35">
        <v>8</v>
      </c>
      <c r="M64" s="1">
        <f t="shared" si="3"/>
        <v>79.05</v>
      </c>
      <c r="N64" s="58"/>
      <c r="O64" s="2">
        <v>77</v>
      </c>
    </row>
    <row r="65" spans="1:15" ht="30" customHeight="1">
      <c r="A65" s="11">
        <v>62</v>
      </c>
      <c r="B65" s="59">
        <v>2013011594</v>
      </c>
      <c r="C65" s="21" t="s">
        <v>133</v>
      </c>
      <c r="D65" s="21" t="s">
        <v>16</v>
      </c>
      <c r="E65" s="21" t="s">
        <v>17</v>
      </c>
      <c r="F65" s="21" t="s">
        <v>26</v>
      </c>
      <c r="G65" s="1" t="s">
        <v>19</v>
      </c>
      <c r="H65" s="11" t="s">
        <v>134</v>
      </c>
      <c r="I65" s="33">
        <v>52</v>
      </c>
      <c r="J65" s="35">
        <v>7</v>
      </c>
      <c r="K65" s="35">
        <v>14</v>
      </c>
      <c r="L65" s="35">
        <v>8</v>
      </c>
      <c r="M65" s="1">
        <f t="shared" si="3"/>
        <v>81</v>
      </c>
      <c r="N65" s="58"/>
      <c r="O65" s="2">
        <v>76</v>
      </c>
    </row>
    <row r="66" spans="1:15" ht="30" customHeight="1">
      <c r="A66" s="11">
        <v>63</v>
      </c>
      <c r="B66" s="11">
        <v>2016014437</v>
      </c>
      <c r="C66" s="11" t="s">
        <v>135</v>
      </c>
      <c r="D66" s="11" t="s">
        <v>25</v>
      </c>
      <c r="E66" s="11" t="s">
        <v>17</v>
      </c>
      <c r="F66" s="12" t="s">
        <v>121</v>
      </c>
      <c r="G66" s="11" t="s">
        <v>19</v>
      </c>
      <c r="H66" s="11" t="s">
        <v>100</v>
      </c>
      <c r="I66" s="33">
        <v>53.3</v>
      </c>
      <c r="J66" s="35">
        <v>6</v>
      </c>
      <c r="K66" s="35">
        <v>14</v>
      </c>
      <c r="L66" s="35">
        <v>8</v>
      </c>
      <c r="M66" s="1">
        <f t="shared" si="3"/>
        <v>81.3</v>
      </c>
      <c r="N66" s="58"/>
      <c r="O66" s="2">
        <v>82</v>
      </c>
    </row>
    <row r="67" spans="1:15" ht="30" customHeight="1">
      <c r="A67" s="11">
        <v>64</v>
      </c>
      <c r="B67" s="11">
        <v>2016014479</v>
      </c>
      <c r="C67" s="11" t="s">
        <v>136</v>
      </c>
      <c r="D67" s="11" t="s">
        <v>16</v>
      </c>
      <c r="E67" s="11" t="s">
        <v>17</v>
      </c>
      <c r="F67" s="12" t="s">
        <v>137</v>
      </c>
      <c r="G67" s="11" t="s">
        <v>19</v>
      </c>
      <c r="H67" s="11" t="s">
        <v>100</v>
      </c>
      <c r="I67" s="33">
        <v>58.5</v>
      </c>
      <c r="J67" s="35">
        <v>10</v>
      </c>
      <c r="K67" s="35">
        <v>14</v>
      </c>
      <c r="L67" s="35">
        <v>9</v>
      </c>
      <c r="M67" s="1">
        <f t="shared" si="3"/>
        <v>91.5</v>
      </c>
      <c r="N67" s="58"/>
      <c r="O67" s="2">
        <v>77</v>
      </c>
    </row>
    <row r="68" spans="1:15" ht="30" customHeight="1">
      <c r="A68" s="11">
        <v>65</v>
      </c>
      <c r="B68" s="38">
        <v>2015014532</v>
      </c>
      <c r="C68" s="38" t="s">
        <v>138</v>
      </c>
      <c r="D68" s="38" t="s">
        <v>16</v>
      </c>
      <c r="E68" s="38" t="s">
        <v>17</v>
      </c>
      <c r="F68" s="39" t="s">
        <v>72</v>
      </c>
      <c r="G68" s="38" t="s">
        <v>19</v>
      </c>
      <c r="H68" s="38" t="s">
        <v>100</v>
      </c>
      <c r="I68" s="33">
        <v>46.15</v>
      </c>
      <c r="J68" s="35">
        <v>9</v>
      </c>
      <c r="K68" s="35">
        <v>12</v>
      </c>
      <c r="L68" s="35">
        <v>9</v>
      </c>
      <c r="M68" s="1">
        <f t="shared" si="3"/>
        <v>76.150000000000006</v>
      </c>
      <c r="N68" s="58"/>
      <c r="O68" s="2">
        <v>71</v>
      </c>
    </row>
    <row r="69" spans="1:15" ht="30" customHeight="1">
      <c r="A69" s="11">
        <v>66</v>
      </c>
      <c r="B69" s="11">
        <v>2016014165</v>
      </c>
      <c r="C69" s="11" t="s">
        <v>139</v>
      </c>
      <c r="D69" s="11" t="s">
        <v>25</v>
      </c>
      <c r="E69" s="11" t="s">
        <v>17</v>
      </c>
      <c r="F69" s="11" t="s">
        <v>140</v>
      </c>
      <c r="G69" s="11" t="s">
        <v>19</v>
      </c>
      <c r="H69" s="11" t="s">
        <v>100</v>
      </c>
      <c r="I69" s="33">
        <v>55.9</v>
      </c>
      <c r="J69" s="35">
        <v>10</v>
      </c>
      <c r="K69" s="35">
        <v>14</v>
      </c>
      <c r="L69" s="35">
        <v>9</v>
      </c>
      <c r="M69" s="1">
        <f t="shared" si="3"/>
        <v>88.9</v>
      </c>
      <c r="N69" s="58"/>
      <c r="O69" s="2">
        <v>83</v>
      </c>
    </row>
    <row r="70" spans="1:15" ht="30" customHeight="1">
      <c r="A70" s="11">
        <v>67</v>
      </c>
      <c r="B70" s="11">
        <v>2015014466</v>
      </c>
      <c r="C70" s="11" t="s">
        <v>141</v>
      </c>
      <c r="D70" s="11" t="s">
        <v>16</v>
      </c>
      <c r="E70" s="11" t="s">
        <v>17</v>
      </c>
      <c r="F70" s="12" t="s">
        <v>142</v>
      </c>
      <c r="G70" s="40" t="s">
        <v>19</v>
      </c>
      <c r="H70" s="40" t="s">
        <v>100</v>
      </c>
      <c r="I70" s="33">
        <v>53.95</v>
      </c>
      <c r="J70" s="35">
        <v>9</v>
      </c>
      <c r="K70" s="35">
        <v>15</v>
      </c>
      <c r="L70" s="35">
        <v>9</v>
      </c>
      <c r="M70" s="1">
        <f t="shared" si="3"/>
        <v>86.95</v>
      </c>
      <c r="N70" s="58"/>
      <c r="O70" s="2">
        <v>83</v>
      </c>
    </row>
    <row r="71" spans="1:15" ht="30" customHeight="1">
      <c r="A71" s="11">
        <v>68</v>
      </c>
      <c r="B71" s="11">
        <v>2016014540</v>
      </c>
      <c r="C71" s="11" t="s">
        <v>143</v>
      </c>
      <c r="D71" s="11" t="s">
        <v>16</v>
      </c>
      <c r="E71" s="11" t="s">
        <v>17</v>
      </c>
      <c r="F71" s="12" t="s">
        <v>144</v>
      </c>
      <c r="G71" s="11" t="s">
        <v>19</v>
      </c>
      <c r="H71" s="11" t="s">
        <v>100</v>
      </c>
      <c r="I71" s="33">
        <v>52.65</v>
      </c>
      <c r="J71" s="35">
        <v>8</v>
      </c>
      <c r="K71" s="35">
        <v>12</v>
      </c>
      <c r="L71" s="35">
        <v>9</v>
      </c>
      <c r="M71" s="1">
        <f t="shared" si="3"/>
        <v>81.650000000000006</v>
      </c>
      <c r="N71" s="58"/>
      <c r="O71" s="2">
        <v>81</v>
      </c>
    </row>
    <row r="72" spans="1:15" ht="30" customHeight="1">
      <c r="A72" s="11">
        <v>69</v>
      </c>
      <c r="B72" s="11">
        <v>2016014059</v>
      </c>
      <c r="C72" s="11" t="s">
        <v>145</v>
      </c>
      <c r="D72" s="41" t="s">
        <v>16</v>
      </c>
      <c r="E72" s="41" t="s">
        <v>17</v>
      </c>
      <c r="F72" s="42" t="s">
        <v>142</v>
      </c>
      <c r="G72" s="41" t="s">
        <v>19</v>
      </c>
      <c r="H72" s="41" t="s">
        <v>100</v>
      </c>
      <c r="I72" s="33">
        <v>54.6</v>
      </c>
      <c r="J72" s="35">
        <v>8</v>
      </c>
      <c r="K72" s="35">
        <v>12</v>
      </c>
      <c r="L72" s="35">
        <v>9</v>
      </c>
      <c r="M72" s="1">
        <f t="shared" si="3"/>
        <v>83.6</v>
      </c>
      <c r="N72" s="58"/>
      <c r="O72" s="2">
        <v>84</v>
      </c>
    </row>
    <row r="73" spans="1:15" ht="30" customHeight="1">
      <c r="A73" s="11">
        <v>70</v>
      </c>
      <c r="B73" s="11">
        <v>2015014137</v>
      </c>
      <c r="C73" s="11" t="s">
        <v>146</v>
      </c>
      <c r="D73" s="11" t="s">
        <v>16</v>
      </c>
      <c r="E73" s="11" t="s">
        <v>17</v>
      </c>
      <c r="F73" s="12" t="s">
        <v>147</v>
      </c>
      <c r="G73" s="43" t="s">
        <v>19</v>
      </c>
      <c r="H73" s="43" t="s">
        <v>100</v>
      </c>
      <c r="I73" s="33">
        <v>50.05</v>
      </c>
      <c r="J73" s="35">
        <v>8</v>
      </c>
      <c r="K73" s="35">
        <v>14</v>
      </c>
      <c r="L73" s="35">
        <v>8</v>
      </c>
      <c r="M73" s="1">
        <f t="shared" si="3"/>
        <v>80.05</v>
      </c>
      <c r="N73" s="58"/>
      <c r="O73" s="2">
        <v>77</v>
      </c>
    </row>
    <row r="74" spans="1:15" ht="30" customHeight="1">
      <c r="A74" s="11">
        <v>71</v>
      </c>
      <c r="B74" s="11">
        <v>2015014508</v>
      </c>
      <c r="C74" s="11" t="s">
        <v>148</v>
      </c>
      <c r="D74" s="11" t="s">
        <v>25</v>
      </c>
      <c r="E74" s="11" t="s">
        <v>149</v>
      </c>
      <c r="F74" s="12" t="s">
        <v>150</v>
      </c>
      <c r="G74" s="9" t="s">
        <v>19</v>
      </c>
      <c r="H74" s="9" t="s">
        <v>100</v>
      </c>
      <c r="I74" s="33">
        <v>50.7</v>
      </c>
      <c r="J74" s="35">
        <v>6</v>
      </c>
      <c r="K74" s="35">
        <v>15</v>
      </c>
      <c r="L74" s="35">
        <v>9</v>
      </c>
      <c r="M74" s="1">
        <f t="shared" si="3"/>
        <v>80.7</v>
      </c>
      <c r="N74" s="58"/>
      <c r="O74" s="2">
        <v>78</v>
      </c>
    </row>
    <row r="75" spans="1:15" ht="30" customHeight="1">
      <c r="A75" s="11">
        <v>72</v>
      </c>
      <c r="B75" s="44">
        <v>2015014458</v>
      </c>
      <c r="C75" s="40" t="s">
        <v>151</v>
      </c>
      <c r="D75" s="40" t="s">
        <v>16</v>
      </c>
      <c r="E75" s="40" t="s">
        <v>17</v>
      </c>
      <c r="F75" s="40" t="s">
        <v>152</v>
      </c>
      <c r="G75" s="40" t="s">
        <v>19</v>
      </c>
      <c r="H75" s="40" t="s">
        <v>100</v>
      </c>
      <c r="I75" s="33">
        <v>57.2</v>
      </c>
      <c r="J75" s="35">
        <v>9</v>
      </c>
      <c r="K75" s="35">
        <v>14</v>
      </c>
      <c r="L75" s="35">
        <v>9</v>
      </c>
      <c r="M75" s="1">
        <f t="shared" si="3"/>
        <v>89.2</v>
      </c>
      <c r="N75" s="58"/>
      <c r="O75" s="2">
        <v>75</v>
      </c>
    </row>
    <row r="76" spans="1:15" ht="30" customHeight="1">
      <c r="A76" s="11">
        <v>73</v>
      </c>
      <c r="B76" s="44">
        <v>2015014431</v>
      </c>
      <c r="C76" s="40" t="s">
        <v>153</v>
      </c>
      <c r="D76" s="40" t="s">
        <v>16</v>
      </c>
      <c r="E76" s="40" t="s">
        <v>17</v>
      </c>
      <c r="F76" s="40" t="s">
        <v>111</v>
      </c>
      <c r="G76" s="40" t="s">
        <v>19</v>
      </c>
      <c r="H76" s="40" t="s">
        <v>100</v>
      </c>
      <c r="I76" s="33">
        <v>50.7</v>
      </c>
      <c r="J76" s="35">
        <v>8</v>
      </c>
      <c r="K76" s="35">
        <v>12</v>
      </c>
      <c r="L76" s="35">
        <v>10</v>
      </c>
      <c r="M76" s="1">
        <f t="shared" si="3"/>
        <v>80.7</v>
      </c>
      <c r="N76" s="58"/>
      <c r="O76" s="2">
        <v>78</v>
      </c>
    </row>
    <row r="77" spans="1:15" ht="30" customHeight="1">
      <c r="A77" s="11">
        <v>74</v>
      </c>
      <c r="B77" s="45">
        <v>2015014567</v>
      </c>
      <c r="C77" s="46" t="s">
        <v>154</v>
      </c>
      <c r="D77" s="46" t="s">
        <v>25</v>
      </c>
      <c r="E77" s="46" t="s">
        <v>17</v>
      </c>
      <c r="F77" s="47" t="s">
        <v>142</v>
      </c>
      <c r="G77" s="46" t="s">
        <v>19</v>
      </c>
      <c r="H77" s="46" t="s">
        <v>100</v>
      </c>
      <c r="I77" s="33">
        <v>53.95</v>
      </c>
      <c r="J77" s="35">
        <v>6</v>
      </c>
      <c r="K77" s="35">
        <v>12</v>
      </c>
      <c r="L77" s="35">
        <v>9</v>
      </c>
      <c r="M77" s="1">
        <f t="shared" si="3"/>
        <v>80.95</v>
      </c>
      <c r="N77" s="58"/>
      <c r="O77" s="2">
        <v>83</v>
      </c>
    </row>
    <row r="78" spans="1:15" ht="30" customHeight="1">
      <c r="A78" s="11">
        <v>75</v>
      </c>
      <c r="B78" s="44">
        <v>2015014356</v>
      </c>
      <c r="C78" s="40" t="s">
        <v>155</v>
      </c>
      <c r="D78" s="40" t="s">
        <v>25</v>
      </c>
      <c r="E78" s="40" t="s">
        <v>17</v>
      </c>
      <c r="F78" s="40" t="s">
        <v>147</v>
      </c>
      <c r="G78" s="9" t="s">
        <v>19</v>
      </c>
      <c r="H78" s="9" t="s">
        <v>100</v>
      </c>
      <c r="I78" s="33">
        <v>55.9</v>
      </c>
      <c r="J78" s="35">
        <v>10</v>
      </c>
      <c r="K78" s="35">
        <v>15</v>
      </c>
      <c r="L78" s="35">
        <v>9</v>
      </c>
      <c r="M78" s="1">
        <f t="shared" si="3"/>
        <v>89.9</v>
      </c>
      <c r="N78" s="58"/>
      <c r="O78" s="2">
        <v>79</v>
      </c>
    </row>
    <row r="79" spans="1:15" ht="30" customHeight="1">
      <c r="A79" s="11">
        <v>76</v>
      </c>
      <c r="B79" s="48">
        <v>2016014385</v>
      </c>
      <c r="C79" s="49" t="s">
        <v>156</v>
      </c>
      <c r="D79" s="49" t="s">
        <v>16</v>
      </c>
      <c r="E79" s="49" t="s">
        <v>17</v>
      </c>
      <c r="F79" s="49" t="s">
        <v>157</v>
      </c>
      <c r="G79" s="49" t="s">
        <v>19</v>
      </c>
      <c r="H79" s="49" t="s">
        <v>100</v>
      </c>
      <c r="I79" s="33">
        <v>55.9</v>
      </c>
      <c r="J79" s="35">
        <v>9</v>
      </c>
      <c r="K79" s="35">
        <v>14</v>
      </c>
      <c r="L79" s="35">
        <v>9</v>
      </c>
      <c r="M79" s="1">
        <f t="shared" si="3"/>
        <v>87.9</v>
      </c>
      <c r="N79" s="58"/>
      <c r="O79" s="2">
        <v>80</v>
      </c>
    </row>
    <row r="80" spans="1:15" ht="30" customHeight="1">
      <c r="A80" s="11">
        <v>77</v>
      </c>
      <c r="B80" s="44">
        <v>2016014522</v>
      </c>
      <c r="C80" s="49" t="s">
        <v>158</v>
      </c>
      <c r="D80" s="49" t="s">
        <v>16</v>
      </c>
      <c r="E80" s="49" t="s">
        <v>17</v>
      </c>
      <c r="F80" s="40" t="s">
        <v>72</v>
      </c>
      <c r="G80" s="49" t="s">
        <v>19</v>
      </c>
      <c r="H80" s="49" t="s">
        <v>100</v>
      </c>
      <c r="I80" s="33">
        <v>51.35</v>
      </c>
      <c r="J80" s="35">
        <v>9</v>
      </c>
      <c r="K80" s="35">
        <v>15</v>
      </c>
      <c r="L80" s="35">
        <v>9</v>
      </c>
      <c r="M80" s="1">
        <f t="shared" si="3"/>
        <v>84.35</v>
      </c>
      <c r="N80" s="58"/>
      <c r="O80" s="2">
        <v>82</v>
      </c>
    </row>
    <row r="81" spans="1:15" ht="30" customHeight="1">
      <c r="A81" s="11">
        <v>78</v>
      </c>
      <c r="B81" s="38">
        <v>2015014136</v>
      </c>
      <c r="C81" s="43" t="s">
        <v>159</v>
      </c>
      <c r="D81" s="43" t="s">
        <v>16</v>
      </c>
      <c r="E81" s="43" t="s">
        <v>17</v>
      </c>
      <c r="F81" s="50" t="s">
        <v>160</v>
      </c>
      <c r="G81" s="51" t="s">
        <v>19</v>
      </c>
      <c r="H81" s="51" t="s">
        <v>100</v>
      </c>
      <c r="I81" s="33">
        <v>52</v>
      </c>
      <c r="J81" s="35">
        <v>8</v>
      </c>
      <c r="K81" s="35">
        <v>13</v>
      </c>
      <c r="L81" s="35">
        <v>8</v>
      </c>
      <c r="M81" s="1">
        <f t="shared" si="3"/>
        <v>81</v>
      </c>
      <c r="N81" s="58"/>
      <c r="O81" s="2">
        <v>80</v>
      </c>
    </row>
    <row r="82" spans="1:15" ht="30" customHeight="1">
      <c r="A82" s="11">
        <v>79</v>
      </c>
      <c r="B82" s="22">
        <v>2016014267</v>
      </c>
      <c r="C82" s="22" t="s">
        <v>161</v>
      </c>
      <c r="D82" s="22" t="s">
        <v>16</v>
      </c>
      <c r="E82" s="22" t="s">
        <v>17</v>
      </c>
      <c r="F82" s="32" t="s">
        <v>127</v>
      </c>
      <c r="G82" s="22" t="s">
        <v>19</v>
      </c>
      <c r="H82" s="22" t="s">
        <v>100</v>
      </c>
      <c r="I82" s="33">
        <v>49.4</v>
      </c>
      <c r="J82" s="35">
        <v>8</v>
      </c>
      <c r="K82" s="35">
        <v>13</v>
      </c>
      <c r="L82" s="35">
        <v>8</v>
      </c>
      <c r="M82" s="1">
        <f t="shared" si="3"/>
        <v>78.400000000000006</v>
      </c>
      <c r="N82" s="58"/>
      <c r="O82" s="2">
        <v>76</v>
      </c>
    </row>
    <row r="83" spans="1:15" ht="30" customHeight="1">
      <c r="A83" s="11">
        <v>80</v>
      </c>
      <c r="B83" s="22">
        <v>2015014281</v>
      </c>
      <c r="C83" s="22" t="s">
        <v>162</v>
      </c>
      <c r="D83" s="22" t="s">
        <v>16</v>
      </c>
      <c r="E83" s="22" t="s">
        <v>17</v>
      </c>
      <c r="F83" s="32" t="s">
        <v>163</v>
      </c>
      <c r="G83" s="31" t="s">
        <v>19</v>
      </c>
      <c r="H83" s="31" t="s">
        <v>100</v>
      </c>
      <c r="I83" s="33">
        <v>55.25</v>
      </c>
      <c r="J83" s="35">
        <v>10</v>
      </c>
      <c r="K83" s="35">
        <v>14</v>
      </c>
      <c r="L83" s="35">
        <v>9</v>
      </c>
      <c r="M83" s="1">
        <f t="shared" si="3"/>
        <v>88.25</v>
      </c>
      <c r="N83" s="58"/>
      <c r="O83" s="2">
        <v>84</v>
      </c>
    </row>
    <row r="84" spans="1:15" ht="30" customHeight="1">
      <c r="A84" s="11">
        <v>81</v>
      </c>
      <c r="B84" s="52">
        <v>2016011686</v>
      </c>
      <c r="C84" s="52" t="s">
        <v>164</v>
      </c>
      <c r="D84" s="52" t="s">
        <v>16</v>
      </c>
      <c r="E84" s="52" t="s">
        <v>17</v>
      </c>
      <c r="F84" s="53" t="s">
        <v>140</v>
      </c>
      <c r="G84" s="52" t="s">
        <v>19</v>
      </c>
      <c r="H84" s="52" t="s">
        <v>100</v>
      </c>
      <c r="I84" s="33">
        <v>54.6</v>
      </c>
      <c r="J84" s="35">
        <v>9</v>
      </c>
      <c r="K84" s="35">
        <v>14</v>
      </c>
      <c r="L84" s="35">
        <v>10</v>
      </c>
      <c r="M84" s="1">
        <f t="shared" si="3"/>
        <v>87.6</v>
      </c>
      <c r="N84" s="58"/>
      <c r="O84" s="2">
        <v>84</v>
      </c>
    </row>
    <row r="85" spans="1:15" ht="30" customHeight="1">
      <c r="A85" s="11">
        <v>82</v>
      </c>
      <c r="B85" s="22">
        <v>2015014217</v>
      </c>
      <c r="C85" s="22" t="s">
        <v>165</v>
      </c>
      <c r="D85" s="22" t="s">
        <v>16</v>
      </c>
      <c r="E85" s="22" t="s">
        <v>17</v>
      </c>
      <c r="F85" s="32" t="s">
        <v>75</v>
      </c>
      <c r="G85" s="31" t="s">
        <v>19</v>
      </c>
      <c r="H85" s="31" t="s">
        <v>100</v>
      </c>
      <c r="I85" s="33">
        <v>50.7</v>
      </c>
      <c r="J85" s="35">
        <v>6</v>
      </c>
      <c r="K85" s="35">
        <v>13</v>
      </c>
      <c r="L85" s="35">
        <v>8</v>
      </c>
      <c r="M85" s="1">
        <f t="shared" ref="M85:M89" si="4">SUM(I85:L85)</f>
        <v>77.7</v>
      </c>
      <c r="N85" s="58"/>
      <c r="O85" s="2">
        <v>78</v>
      </c>
    </row>
    <row r="86" spans="1:15" ht="30" customHeight="1">
      <c r="A86" s="11">
        <v>83</v>
      </c>
      <c r="B86" s="51">
        <v>2015014112</v>
      </c>
      <c r="C86" s="51" t="s">
        <v>166</v>
      </c>
      <c r="D86" s="51" t="s">
        <v>16</v>
      </c>
      <c r="E86" s="51" t="s">
        <v>17</v>
      </c>
      <c r="F86" s="54" t="s">
        <v>167</v>
      </c>
      <c r="G86" s="1" t="s">
        <v>19</v>
      </c>
      <c r="H86" s="1" t="s">
        <v>100</v>
      </c>
      <c r="I86" s="33">
        <v>53.3</v>
      </c>
      <c r="J86" s="35">
        <v>9</v>
      </c>
      <c r="K86" s="35">
        <v>12</v>
      </c>
      <c r="L86" s="35">
        <v>10</v>
      </c>
      <c r="M86" s="1">
        <f t="shared" si="4"/>
        <v>84.3</v>
      </c>
      <c r="N86" s="58"/>
      <c r="O86" s="2">
        <v>82</v>
      </c>
    </row>
    <row r="87" spans="1:15" ht="30" customHeight="1">
      <c r="A87" s="11">
        <v>84</v>
      </c>
      <c r="B87" s="55">
        <v>2016014039</v>
      </c>
      <c r="C87" s="56" t="s">
        <v>168</v>
      </c>
      <c r="D87" s="56" t="s">
        <v>16</v>
      </c>
      <c r="E87" s="56" t="s">
        <v>17</v>
      </c>
      <c r="F87" s="57" t="s">
        <v>121</v>
      </c>
      <c r="G87" s="56" t="s">
        <v>19</v>
      </c>
      <c r="H87" s="56" t="s">
        <v>100</v>
      </c>
      <c r="I87" s="33">
        <v>42.9</v>
      </c>
      <c r="J87" s="35">
        <v>6</v>
      </c>
      <c r="K87" s="35">
        <v>14</v>
      </c>
      <c r="L87" s="35">
        <v>9</v>
      </c>
      <c r="M87" s="1">
        <f t="shared" si="4"/>
        <v>71.900000000000006</v>
      </c>
      <c r="N87" s="58"/>
      <c r="O87" s="2">
        <v>66</v>
      </c>
    </row>
    <row r="88" spans="1:15" ht="30" customHeight="1">
      <c r="A88" s="11">
        <v>85</v>
      </c>
      <c r="B88" s="7">
        <v>2016014304</v>
      </c>
      <c r="C88" s="7" t="s">
        <v>169</v>
      </c>
      <c r="D88" s="7" t="s">
        <v>16</v>
      </c>
      <c r="E88" s="7" t="s">
        <v>17</v>
      </c>
      <c r="F88" s="8" t="s">
        <v>137</v>
      </c>
      <c r="G88" s="7" t="s">
        <v>19</v>
      </c>
      <c r="H88" s="7" t="s">
        <v>100</v>
      </c>
      <c r="I88" s="33">
        <v>46.15</v>
      </c>
      <c r="J88" s="35">
        <v>6</v>
      </c>
      <c r="K88" s="35">
        <v>13</v>
      </c>
      <c r="L88" s="35">
        <v>9</v>
      </c>
      <c r="M88" s="1">
        <f t="shared" si="4"/>
        <v>74.150000000000006</v>
      </c>
      <c r="N88" s="58"/>
      <c r="O88" s="2"/>
    </row>
    <row r="89" spans="1:15" ht="30" customHeight="1">
      <c r="A89" s="11">
        <v>86</v>
      </c>
      <c r="B89" s="7">
        <v>2016014376</v>
      </c>
      <c r="C89" s="7" t="s">
        <v>170</v>
      </c>
      <c r="D89" s="7" t="s">
        <v>25</v>
      </c>
      <c r="E89" s="7" t="s">
        <v>17</v>
      </c>
      <c r="F89" s="8" t="s">
        <v>104</v>
      </c>
      <c r="G89" s="7" t="s">
        <v>19</v>
      </c>
      <c r="H89" s="7" t="s">
        <v>100</v>
      </c>
      <c r="I89" s="33">
        <v>53.3</v>
      </c>
      <c r="J89" s="35">
        <v>6</v>
      </c>
      <c r="K89" s="35">
        <v>12</v>
      </c>
      <c r="L89" s="35">
        <v>9</v>
      </c>
      <c r="M89" s="1">
        <f t="shared" si="4"/>
        <v>80.3</v>
      </c>
      <c r="N89" s="58"/>
      <c r="O89" s="2"/>
    </row>
    <row r="91" spans="1:15">
      <c r="A91" s="62" t="s">
        <v>21</v>
      </c>
      <c r="B91" s="62"/>
      <c r="C91" s="62"/>
      <c r="D91" s="62"/>
      <c r="E91" s="62"/>
      <c r="F91" s="62"/>
      <c r="G91" s="62"/>
      <c r="H91" s="62"/>
      <c r="I91" s="62"/>
    </row>
    <row r="92" spans="1:15" ht="14.25" customHeight="1">
      <c r="A92" s="63" t="s">
        <v>172</v>
      </c>
      <c r="B92" s="63"/>
      <c r="C92" s="63"/>
      <c r="D92" s="63"/>
      <c r="E92" s="63"/>
      <c r="F92" s="63"/>
      <c r="G92" s="63"/>
      <c r="H92" s="63"/>
      <c r="I92" s="63"/>
    </row>
    <row r="93" spans="1:15">
      <c r="A93" s="63"/>
      <c r="B93" s="63"/>
      <c r="C93" s="63"/>
      <c r="D93" s="63"/>
      <c r="E93" s="63"/>
      <c r="F93" s="63"/>
      <c r="G93" s="63"/>
      <c r="H93" s="63"/>
      <c r="I93" s="63"/>
    </row>
    <row r="154" spans="15:15">
      <c r="O154" s="2">
        <v>71</v>
      </c>
    </row>
    <row r="155" spans="15:15">
      <c r="O155" s="2">
        <v>82</v>
      </c>
    </row>
  </sheetData>
  <sortState ref="B6:N12">
    <sortCondition ref="B6:B12"/>
  </sortState>
  <mergeCells count="4">
    <mergeCell ref="A1:N1"/>
    <mergeCell ref="A2:N2"/>
    <mergeCell ref="A91:I91"/>
    <mergeCell ref="A92:I93"/>
  </mergeCells>
  <phoneticPr fontId="8" type="noConversion"/>
  <dataValidations count="2">
    <dataValidation type="list" allowBlank="1" showInputMessage="1" showErrorMessage="1" sqref="D4 D5 D6 D7 D8 D9 E10 D11 D12 D13 D14 D15 D16 D17 D18 D19 D20 D21 D22 D23 D24 D25 D26 D27 D28 D29 D30 D31 D32 D33 D34 D35 D36 D37 D38 D39 D40 D41 D42 D43 D45 D46 D47 D49 D50 D51 D52 D53 D54 D56 D60 D61 D63 D64 D65 D66 D68 D69 D70 D71 D72 D73 D74 D75 D76 D77 D78 D82 D83 D84 D85 D86 D87 D88:D89">
      <formula1>"男,女"</formula1>
    </dataValidation>
    <dataValidation type="list" allowBlank="1" showInputMessage="1" showErrorMessage="1" sqref="H4 H5 H6 H7 H8 H9 H12 H13 H14 H15 H16 H17 H18 H19 H20 H21 H22 H23 H24 H25 H26 H27 H28 H29 H30 H31 H32 H33 H34 H35 H36 H37 H38 H39 H40 H41 H42 H43 H45 H46 H47 H49 H50 H51 H52 H53 H54 H55 H56 H60 H61 H63 H64 H65 H66 H68 H69 H70 H71 H72 H73 H74 H75 H76 H77 H78 H82 H83 H84 H85 H87 H10:H11 H88:H89">
      <formula1>"本科生,硕士生,博士生,教职工"</formula1>
    </dataValidation>
  </dataValidations>
  <pageMargins left="0.69930555555555596" right="0.69930555555555596" top="0.75" bottom="0.75" header="0.3" footer="0.3"/>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5:J90"/>
  <sheetViews>
    <sheetView topLeftCell="A76" workbookViewId="0">
      <selection activeCell="F5" sqref="F5:J90"/>
    </sheetView>
  </sheetViews>
  <sheetFormatPr defaultColWidth="9" defaultRowHeight="14.25"/>
  <sheetData>
    <row r="5" spans="6:10" ht="17.25">
      <c r="F5" s="1">
        <f>G5*0.65</f>
        <v>52</v>
      </c>
      <c r="G5" s="2">
        <v>80</v>
      </c>
      <c r="H5" s="3">
        <f ca="1">RANDBETWEEN(8,10)</f>
        <v>9</v>
      </c>
      <c r="I5" s="3">
        <f ca="1">RANDBETWEEN(12,15)</f>
        <v>15</v>
      </c>
      <c r="J5" s="3">
        <f ca="1">RANDBETWEEN(8,10)</f>
        <v>9</v>
      </c>
    </row>
    <row r="6" spans="6:10" ht="17.25">
      <c r="F6" s="1">
        <f t="shared" ref="F6:F69" si="0">G6*0.65</f>
        <v>41.6</v>
      </c>
      <c r="G6" s="2">
        <v>64</v>
      </c>
      <c r="H6" s="3">
        <f t="shared" ref="H6:H69" ca="1" si="1">RANDBETWEEN(8,10)</f>
        <v>9</v>
      </c>
      <c r="I6" s="3">
        <f t="shared" ref="I6:I69" ca="1" si="2">RANDBETWEEN(12,15)</f>
        <v>14</v>
      </c>
      <c r="J6" s="3">
        <f t="shared" ref="J6:J69" ca="1" si="3">RANDBETWEEN(8,10)</f>
        <v>8</v>
      </c>
    </row>
    <row r="7" spans="6:10" ht="17.25">
      <c r="F7" s="1">
        <f t="shared" si="0"/>
        <v>57.85</v>
      </c>
      <c r="G7" s="2">
        <v>89</v>
      </c>
      <c r="H7" s="3">
        <f t="shared" ca="1" si="1"/>
        <v>10</v>
      </c>
      <c r="I7" s="3">
        <f t="shared" ca="1" si="2"/>
        <v>12</v>
      </c>
      <c r="J7" s="3">
        <f t="shared" ca="1" si="3"/>
        <v>9</v>
      </c>
    </row>
    <row r="8" spans="6:10" ht="17.25">
      <c r="F8" s="1">
        <f t="shared" si="0"/>
        <v>54.6</v>
      </c>
      <c r="G8" s="2">
        <v>84</v>
      </c>
      <c r="H8" s="3">
        <f t="shared" ca="1" si="1"/>
        <v>9</v>
      </c>
      <c r="I8" s="3">
        <f t="shared" ca="1" si="2"/>
        <v>13</v>
      </c>
      <c r="J8" s="3">
        <f t="shared" ca="1" si="3"/>
        <v>9</v>
      </c>
    </row>
    <row r="9" spans="6:10" ht="17.25">
      <c r="F9" s="1">
        <f t="shared" si="0"/>
        <v>52.65</v>
      </c>
      <c r="G9" s="2">
        <v>81</v>
      </c>
      <c r="H9" s="3">
        <f t="shared" ca="1" si="1"/>
        <v>8</v>
      </c>
      <c r="I9" s="3">
        <f t="shared" ca="1" si="2"/>
        <v>15</v>
      </c>
      <c r="J9" s="3">
        <f t="shared" ca="1" si="3"/>
        <v>10</v>
      </c>
    </row>
    <row r="10" spans="6:10" ht="17.25">
      <c r="F10" s="1">
        <f t="shared" si="0"/>
        <v>43.550000000000004</v>
      </c>
      <c r="G10" s="2">
        <v>67</v>
      </c>
      <c r="H10" s="3">
        <f t="shared" ca="1" si="1"/>
        <v>8</v>
      </c>
      <c r="I10" s="3">
        <f t="shared" ca="1" si="2"/>
        <v>15</v>
      </c>
      <c r="J10" s="3">
        <f t="shared" ca="1" si="3"/>
        <v>8</v>
      </c>
    </row>
    <row r="11" spans="6:10" ht="17.25">
      <c r="F11" s="1">
        <f t="shared" si="0"/>
        <v>57.2</v>
      </c>
      <c r="G11" s="2">
        <v>88</v>
      </c>
      <c r="H11" s="3">
        <f t="shared" ca="1" si="1"/>
        <v>9</v>
      </c>
      <c r="I11" s="3">
        <f t="shared" ca="1" si="2"/>
        <v>15</v>
      </c>
      <c r="J11" s="3">
        <f t="shared" ca="1" si="3"/>
        <v>8</v>
      </c>
    </row>
    <row r="12" spans="6:10" ht="17.25">
      <c r="F12" s="1">
        <f t="shared" si="0"/>
        <v>55.25</v>
      </c>
      <c r="G12" s="2">
        <v>85</v>
      </c>
      <c r="H12" s="3">
        <f t="shared" ca="1" si="1"/>
        <v>10</v>
      </c>
      <c r="I12" s="3">
        <f t="shared" ca="1" si="2"/>
        <v>15</v>
      </c>
      <c r="J12" s="3">
        <f t="shared" ca="1" si="3"/>
        <v>10</v>
      </c>
    </row>
    <row r="13" spans="6:10" ht="17.25">
      <c r="F13" s="1">
        <f t="shared" si="0"/>
        <v>54.6</v>
      </c>
      <c r="G13" s="2">
        <v>84</v>
      </c>
      <c r="H13" s="3">
        <f t="shared" ca="1" si="1"/>
        <v>8</v>
      </c>
      <c r="I13" s="3">
        <f t="shared" ca="1" si="2"/>
        <v>15</v>
      </c>
      <c r="J13" s="3">
        <f t="shared" ca="1" si="3"/>
        <v>9</v>
      </c>
    </row>
    <row r="14" spans="6:10" ht="17.25">
      <c r="F14" s="1">
        <f t="shared" si="0"/>
        <v>50.050000000000004</v>
      </c>
      <c r="G14" s="2">
        <v>77</v>
      </c>
      <c r="H14" s="3">
        <f t="shared" ca="1" si="1"/>
        <v>9</v>
      </c>
      <c r="I14" s="3">
        <f t="shared" ca="1" si="2"/>
        <v>13</v>
      </c>
      <c r="J14" s="3">
        <f t="shared" ca="1" si="3"/>
        <v>8</v>
      </c>
    </row>
    <row r="15" spans="6:10" ht="17.25">
      <c r="F15" s="1">
        <f t="shared" si="0"/>
        <v>56.550000000000004</v>
      </c>
      <c r="G15" s="2">
        <v>87</v>
      </c>
      <c r="H15" s="3">
        <f t="shared" ca="1" si="1"/>
        <v>9</v>
      </c>
      <c r="I15" s="3">
        <f t="shared" ca="1" si="2"/>
        <v>13</v>
      </c>
      <c r="J15" s="3">
        <f t="shared" ca="1" si="3"/>
        <v>8</v>
      </c>
    </row>
    <row r="16" spans="6:10" ht="17.25">
      <c r="F16" s="1">
        <f t="shared" si="0"/>
        <v>48.75</v>
      </c>
      <c r="G16" s="2">
        <v>75</v>
      </c>
      <c r="H16" s="3">
        <f t="shared" ca="1" si="1"/>
        <v>8</v>
      </c>
      <c r="I16" s="3">
        <f t="shared" ca="1" si="2"/>
        <v>13</v>
      </c>
      <c r="J16" s="3">
        <f t="shared" ca="1" si="3"/>
        <v>8</v>
      </c>
    </row>
    <row r="17" spans="6:10" ht="17.25">
      <c r="F17" s="1">
        <f t="shared" si="0"/>
        <v>52</v>
      </c>
      <c r="G17" s="2">
        <v>80</v>
      </c>
      <c r="H17" s="3">
        <f t="shared" ca="1" si="1"/>
        <v>9</v>
      </c>
      <c r="I17" s="3">
        <f t="shared" ca="1" si="2"/>
        <v>12</v>
      </c>
      <c r="J17" s="3">
        <f t="shared" ca="1" si="3"/>
        <v>8</v>
      </c>
    </row>
    <row r="18" spans="6:10" ht="17.25">
      <c r="F18" s="1">
        <f t="shared" si="0"/>
        <v>48.75</v>
      </c>
      <c r="G18" s="2">
        <v>75</v>
      </c>
      <c r="H18" s="3">
        <f t="shared" ca="1" si="1"/>
        <v>10</v>
      </c>
      <c r="I18" s="3">
        <f t="shared" ca="1" si="2"/>
        <v>12</v>
      </c>
      <c r="J18" s="3">
        <f t="shared" ca="1" si="3"/>
        <v>8</v>
      </c>
    </row>
    <row r="19" spans="6:10" ht="17.25">
      <c r="F19" s="1">
        <f t="shared" si="0"/>
        <v>49.4</v>
      </c>
      <c r="G19" s="2">
        <v>76</v>
      </c>
      <c r="H19" s="3">
        <f t="shared" ca="1" si="1"/>
        <v>8</v>
      </c>
      <c r="I19" s="3">
        <f t="shared" ca="1" si="2"/>
        <v>15</v>
      </c>
      <c r="J19" s="3">
        <f t="shared" ca="1" si="3"/>
        <v>10</v>
      </c>
    </row>
    <row r="20" spans="6:10" ht="17.25">
      <c r="F20" s="1">
        <f t="shared" si="0"/>
        <v>57.2</v>
      </c>
      <c r="G20" s="2">
        <v>88</v>
      </c>
      <c r="H20" s="3">
        <f t="shared" ca="1" si="1"/>
        <v>9</v>
      </c>
      <c r="I20" s="3">
        <f t="shared" ca="1" si="2"/>
        <v>15</v>
      </c>
      <c r="J20" s="3">
        <f t="shared" ca="1" si="3"/>
        <v>8</v>
      </c>
    </row>
    <row r="21" spans="6:10" ht="17.25">
      <c r="F21" s="1">
        <f t="shared" si="0"/>
        <v>55.9</v>
      </c>
      <c r="G21" s="2">
        <v>86</v>
      </c>
      <c r="H21" s="3">
        <f t="shared" ca="1" si="1"/>
        <v>9</v>
      </c>
      <c r="I21" s="3">
        <f t="shared" ca="1" si="2"/>
        <v>15</v>
      </c>
      <c r="J21" s="3">
        <f t="shared" ca="1" si="3"/>
        <v>10</v>
      </c>
    </row>
    <row r="22" spans="6:10" ht="17.25">
      <c r="F22" s="1">
        <f t="shared" si="0"/>
        <v>59.15</v>
      </c>
      <c r="G22" s="2">
        <v>91</v>
      </c>
      <c r="H22" s="3">
        <f t="shared" ca="1" si="1"/>
        <v>9</v>
      </c>
      <c r="I22" s="3">
        <f t="shared" ca="1" si="2"/>
        <v>15</v>
      </c>
      <c r="J22" s="3">
        <f t="shared" ca="1" si="3"/>
        <v>9</v>
      </c>
    </row>
    <row r="23" spans="6:10" ht="17.25">
      <c r="F23" s="1">
        <f t="shared" si="0"/>
        <v>56.550000000000004</v>
      </c>
      <c r="G23" s="2">
        <v>87</v>
      </c>
      <c r="H23" s="3">
        <f t="shared" ca="1" si="1"/>
        <v>8</v>
      </c>
      <c r="I23" s="3">
        <f t="shared" ca="1" si="2"/>
        <v>13</v>
      </c>
      <c r="J23" s="3">
        <f t="shared" ca="1" si="3"/>
        <v>8</v>
      </c>
    </row>
    <row r="24" spans="6:10" ht="17.25">
      <c r="F24" s="1">
        <f t="shared" si="0"/>
        <v>48.75</v>
      </c>
      <c r="G24" s="2">
        <v>75</v>
      </c>
      <c r="H24" s="3">
        <f t="shared" ca="1" si="1"/>
        <v>8</v>
      </c>
      <c r="I24" s="3">
        <f t="shared" ca="1" si="2"/>
        <v>15</v>
      </c>
      <c r="J24" s="3">
        <f t="shared" ca="1" si="3"/>
        <v>10</v>
      </c>
    </row>
    <row r="25" spans="6:10" ht="17.25">
      <c r="F25" s="1">
        <f t="shared" si="0"/>
        <v>49.4</v>
      </c>
      <c r="G25" s="2">
        <v>76</v>
      </c>
      <c r="H25" s="3">
        <f t="shared" ca="1" si="1"/>
        <v>10</v>
      </c>
      <c r="I25" s="3">
        <f t="shared" ca="1" si="2"/>
        <v>14</v>
      </c>
      <c r="J25" s="3">
        <f t="shared" ca="1" si="3"/>
        <v>10</v>
      </c>
    </row>
    <row r="26" spans="6:10" ht="17.25">
      <c r="F26" s="1">
        <f t="shared" si="0"/>
        <v>57.2</v>
      </c>
      <c r="G26" s="2">
        <v>88</v>
      </c>
      <c r="H26" s="3">
        <f t="shared" ca="1" si="1"/>
        <v>8</v>
      </c>
      <c r="I26" s="3">
        <f t="shared" ca="1" si="2"/>
        <v>13</v>
      </c>
      <c r="J26" s="3">
        <f t="shared" ca="1" si="3"/>
        <v>8</v>
      </c>
    </row>
    <row r="27" spans="6:10" ht="17.25">
      <c r="F27" s="1">
        <f t="shared" si="0"/>
        <v>54.6</v>
      </c>
      <c r="G27" s="2">
        <v>84</v>
      </c>
      <c r="H27" s="3">
        <f t="shared" ca="1" si="1"/>
        <v>10</v>
      </c>
      <c r="I27" s="3">
        <f t="shared" ca="1" si="2"/>
        <v>13</v>
      </c>
      <c r="J27" s="3">
        <f t="shared" ca="1" si="3"/>
        <v>10</v>
      </c>
    </row>
    <row r="28" spans="6:10" ht="17.25">
      <c r="F28" s="1">
        <f t="shared" si="0"/>
        <v>59.800000000000004</v>
      </c>
      <c r="G28" s="2">
        <v>92</v>
      </c>
      <c r="H28" s="3">
        <f t="shared" ca="1" si="1"/>
        <v>8</v>
      </c>
      <c r="I28" s="3">
        <f t="shared" ca="1" si="2"/>
        <v>14</v>
      </c>
      <c r="J28" s="3">
        <f t="shared" ca="1" si="3"/>
        <v>8</v>
      </c>
    </row>
    <row r="29" spans="6:10" ht="17.25">
      <c r="F29" s="1">
        <f t="shared" si="0"/>
        <v>47.45</v>
      </c>
      <c r="G29" s="2">
        <v>73</v>
      </c>
      <c r="H29" s="3">
        <f t="shared" ca="1" si="1"/>
        <v>8</v>
      </c>
      <c r="I29" s="3">
        <f t="shared" ca="1" si="2"/>
        <v>14</v>
      </c>
      <c r="J29" s="3">
        <f t="shared" ca="1" si="3"/>
        <v>8</v>
      </c>
    </row>
    <row r="30" spans="6:10" ht="17.25">
      <c r="F30" s="1">
        <f t="shared" si="0"/>
        <v>57.2</v>
      </c>
      <c r="G30" s="2">
        <v>88</v>
      </c>
      <c r="H30" s="3">
        <f t="shared" ca="1" si="1"/>
        <v>9</v>
      </c>
      <c r="I30" s="3">
        <f t="shared" ca="1" si="2"/>
        <v>15</v>
      </c>
      <c r="J30" s="3">
        <f t="shared" ca="1" si="3"/>
        <v>9</v>
      </c>
    </row>
    <row r="31" spans="6:10" ht="17.25">
      <c r="F31" s="1">
        <f t="shared" si="0"/>
        <v>51.35</v>
      </c>
      <c r="G31" s="2">
        <v>79</v>
      </c>
      <c r="H31" s="3">
        <f t="shared" ca="1" si="1"/>
        <v>8</v>
      </c>
      <c r="I31" s="3">
        <f t="shared" ca="1" si="2"/>
        <v>15</v>
      </c>
      <c r="J31" s="3">
        <f t="shared" ca="1" si="3"/>
        <v>8</v>
      </c>
    </row>
    <row r="32" spans="6:10" ht="17.25">
      <c r="F32" s="1">
        <f t="shared" si="0"/>
        <v>48.75</v>
      </c>
      <c r="G32" s="2">
        <v>75</v>
      </c>
      <c r="H32" s="3">
        <f t="shared" ca="1" si="1"/>
        <v>8</v>
      </c>
      <c r="I32" s="3">
        <f t="shared" ca="1" si="2"/>
        <v>15</v>
      </c>
      <c r="J32" s="3">
        <f t="shared" ca="1" si="3"/>
        <v>9</v>
      </c>
    </row>
    <row r="33" spans="6:10" ht="17.25">
      <c r="F33" s="1">
        <f t="shared" si="0"/>
        <v>56.550000000000004</v>
      </c>
      <c r="G33" s="2">
        <v>87</v>
      </c>
      <c r="H33" s="3">
        <f t="shared" ca="1" si="1"/>
        <v>8</v>
      </c>
      <c r="I33" s="3">
        <f t="shared" ca="1" si="2"/>
        <v>14</v>
      </c>
      <c r="J33" s="3">
        <f t="shared" ca="1" si="3"/>
        <v>9</v>
      </c>
    </row>
    <row r="34" spans="6:10" ht="17.25">
      <c r="F34" s="1">
        <f t="shared" si="0"/>
        <v>49.4</v>
      </c>
      <c r="G34" s="2">
        <v>76</v>
      </c>
      <c r="H34" s="3">
        <f t="shared" ca="1" si="1"/>
        <v>9</v>
      </c>
      <c r="I34" s="3">
        <f t="shared" ca="1" si="2"/>
        <v>15</v>
      </c>
      <c r="J34" s="3">
        <f t="shared" ca="1" si="3"/>
        <v>9</v>
      </c>
    </row>
    <row r="35" spans="6:10" ht="17.25">
      <c r="F35" s="1">
        <f t="shared" si="0"/>
        <v>53.95</v>
      </c>
      <c r="G35" s="2">
        <v>83</v>
      </c>
      <c r="H35" s="3">
        <f t="shared" ca="1" si="1"/>
        <v>8</v>
      </c>
      <c r="I35" s="3">
        <f t="shared" ca="1" si="2"/>
        <v>13</v>
      </c>
      <c r="J35" s="3">
        <f t="shared" ca="1" si="3"/>
        <v>10</v>
      </c>
    </row>
    <row r="36" spans="6:10" ht="17.25">
      <c r="F36" s="1">
        <f t="shared" si="0"/>
        <v>54.6</v>
      </c>
      <c r="G36" s="2">
        <v>84</v>
      </c>
      <c r="H36" s="3">
        <f t="shared" ca="1" si="1"/>
        <v>9</v>
      </c>
      <c r="I36" s="3">
        <f t="shared" ca="1" si="2"/>
        <v>14</v>
      </c>
      <c r="J36" s="3">
        <f t="shared" ca="1" si="3"/>
        <v>8</v>
      </c>
    </row>
    <row r="37" spans="6:10" ht="17.25">
      <c r="F37" s="1">
        <f t="shared" si="0"/>
        <v>50.050000000000004</v>
      </c>
      <c r="G37" s="2">
        <v>77</v>
      </c>
      <c r="H37" s="3">
        <f t="shared" ca="1" si="1"/>
        <v>9</v>
      </c>
      <c r="I37" s="3">
        <f t="shared" ca="1" si="2"/>
        <v>14</v>
      </c>
      <c r="J37" s="3">
        <f t="shared" ca="1" si="3"/>
        <v>8</v>
      </c>
    </row>
    <row r="38" spans="6:10" ht="17.25">
      <c r="F38" s="1">
        <f t="shared" si="0"/>
        <v>53.300000000000004</v>
      </c>
      <c r="G38" s="2">
        <v>82</v>
      </c>
      <c r="H38" s="3">
        <f t="shared" ca="1" si="1"/>
        <v>10</v>
      </c>
      <c r="I38" s="3">
        <f t="shared" ca="1" si="2"/>
        <v>15</v>
      </c>
      <c r="J38" s="3">
        <f t="shared" ca="1" si="3"/>
        <v>10</v>
      </c>
    </row>
    <row r="39" spans="6:10" ht="17.25">
      <c r="F39" s="1">
        <f t="shared" si="0"/>
        <v>50.7</v>
      </c>
      <c r="G39" s="2">
        <v>78</v>
      </c>
      <c r="H39" s="3">
        <f t="shared" ca="1" si="1"/>
        <v>9</v>
      </c>
      <c r="I39" s="3">
        <f t="shared" ca="1" si="2"/>
        <v>15</v>
      </c>
      <c r="J39" s="3">
        <f t="shared" ca="1" si="3"/>
        <v>10</v>
      </c>
    </row>
    <row r="40" spans="6:10" ht="17.25">
      <c r="F40" s="1">
        <f t="shared" si="0"/>
        <v>52</v>
      </c>
      <c r="G40" s="2">
        <v>80</v>
      </c>
      <c r="H40" s="3">
        <f t="shared" ca="1" si="1"/>
        <v>10</v>
      </c>
      <c r="I40" s="3">
        <f t="shared" ca="1" si="2"/>
        <v>12</v>
      </c>
      <c r="J40" s="3">
        <f t="shared" ca="1" si="3"/>
        <v>10</v>
      </c>
    </row>
    <row r="41" spans="6:10" ht="17.25">
      <c r="F41" s="1">
        <f t="shared" si="0"/>
        <v>55.25</v>
      </c>
      <c r="G41" s="2">
        <v>85</v>
      </c>
      <c r="H41" s="3">
        <f t="shared" ca="1" si="1"/>
        <v>9</v>
      </c>
      <c r="I41" s="3">
        <f t="shared" ca="1" si="2"/>
        <v>12</v>
      </c>
      <c r="J41" s="3">
        <f t="shared" ca="1" si="3"/>
        <v>9</v>
      </c>
    </row>
    <row r="42" spans="6:10" ht="17.25">
      <c r="F42" s="1">
        <f t="shared" si="0"/>
        <v>55.25</v>
      </c>
      <c r="G42" s="2">
        <v>85</v>
      </c>
      <c r="H42" s="3">
        <f t="shared" ca="1" si="1"/>
        <v>9</v>
      </c>
      <c r="I42" s="3">
        <f t="shared" ca="1" si="2"/>
        <v>12</v>
      </c>
      <c r="J42" s="3">
        <f t="shared" ca="1" si="3"/>
        <v>9</v>
      </c>
    </row>
    <row r="43" spans="6:10" ht="17.25">
      <c r="F43" s="1">
        <f t="shared" si="0"/>
        <v>50.050000000000004</v>
      </c>
      <c r="G43" s="2">
        <v>77</v>
      </c>
      <c r="H43" s="3">
        <f t="shared" ca="1" si="1"/>
        <v>9</v>
      </c>
      <c r="I43" s="3">
        <f t="shared" ca="1" si="2"/>
        <v>14</v>
      </c>
      <c r="J43" s="3">
        <f t="shared" ca="1" si="3"/>
        <v>8</v>
      </c>
    </row>
    <row r="44" spans="6:10" ht="17.25">
      <c r="F44" s="1">
        <f t="shared" si="0"/>
        <v>57.85</v>
      </c>
      <c r="G44" s="2">
        <v>89</v>
      </c>
      <c r="H44" s="3">
        <f t="shared" ca="1" si="1"/>
        <v>9</v>
      </c>
      <c r="I44" s="3">
        <f t="shared" ca="1" si="2"/>
        <v>15</v>
      </c>
      <c r="J44" s="3">
        <f t="shared" ca="1" si="3"/>
        <v>9</v>
      </c>
    </row>
    <row r="45" spans="6:10" ht="17.25">
      <c r="F45" s="1">
        <f t="shared" si="0"/>
        <v>53.300000000000004</v>
      </c>
      <c r="G45" s="2">
        <v>82</v>
      </c>
      <c r="H45" s="3">
        <f t="shared" ca="1" si="1"/>
        <v>10</v>
      </c>
      <c r="I45" s="3">
        <f t="shared" ca="1" si="2"/>
        <v>15</v>
      </c>
      <c r="J45" s="3">
        <f t="shared" ca="1" si="3"/>
        <v>10</v>
      </c>
    </row>
    <row r="46" spans="6:10" ht="17.25">
      <c r="F46" s="1">
        <f t="shared" si="0"/>
        <v>52</v>
      </c>
      <c r="G46" s="2">
        <v>80</v>
      </c>
      <c r="H46" s="3">
        <f t="shared" ca="1" si="1"/>
        <v>9</v>
      </c>
      <c r="I46" s="3">
        <f t="shared" ca="1" si="2"/>
        <v>15</v>
      </c>
      <c r="J46" s="3">
        <f t="shared" ca="1" si="3"/>
        <v>8</v>
      </c>
    </row>
    <row r="47" spans="6:10" ht="17.25">
      <c r="F47" s="1">
        <f t="shared" si="0"/>
        <v>52</v>
      </c>
      <c r="G47" s="2">
        <v>80</v>
      </c>
      <c r="H47" s="3">
        <f t="shared" ca="1" si="1"/>
        <v>8</v>
      </c>
      <c r="I47" s="3">
        <f t="shared" ca="1" si="2"/>
        <v>14</v>
      </c>
      <c r="J47" s="3">
        <f t="shared" ca="1" si="3"/>
        <v>10</v>
      </c>
    </row>
    <row r="48" spans="6:10" ht="17.25">
      <c r="F48" s="1">
        <f t="shared" si="0"/>
        <v>59.15</v>
      </c>
      <c r="G48" s="2">
        <v>91</v>
      </c>
      <c r="H48" s="3">
        <f t="shared" ca="1" si="1"/>
        <v>8</v>
      </c>
      <c r="I48" s="3">
        <f t="shared" ca="1" si="2"/>
        <v>14</v>
      </c>
      <c r="J48" s="3">
        <f t="shared" ca="1" si="3"/>
        <v>10</v>
      </c>
    </row>
    <row r="49" spans="6:10" ht="17.25">
      <c r="F49" s="1">
        <f t="shared" si="0"/>
        <v>54.6</v>
      </c>
      <c r="G49" s="2">
        <v>84</v>
      </c>
      <c r="H49" s="3">
        <f t="shared" ca="1" si="1"/>
        <v>9</v>
      </c>
      <c r="I49" s="3">
        <f t="shared" ca="1" si="2"/>
        <v>14</v>
      </c>
      <c r="J49" s="3">
        <f t="shared" ca="1" si="3"/>
        <v>8</v>
      </c>
    </row>
    <row r="50" spans="6:10" ht="17.25">
      <c r="F50" s="1">
        <f t="shared" si="0"/>
        <v>53.300000000000004</v>
      </c>
      <c r="G50" s="2">
        <v>82</v>
      </c>
      <c r="H50" s="3">
        <f t="shared" ca="1" si="1"/>
        <v>9</v>
      </c>
      <c r="I50" s="3">
        <f t="shared" ca="1" si="2"/>
        <v>15</v>
      </c>
      <c r="J50" s="3">
        <f t="shared" ca="1" si="3"/>
        <v>9</v>
      </c>
    </row>
    <row r="51" spans="6:10" ht="17.25">
      <c r="F51" s="1">
        <f t="shared" si="0"/>
        <v>52</v>
      </c>
      <c r="G51" s="2">
        <v>80</v>
      </c>
      <c r="H51" s="3">
        <f t="shared" ca="1" si="1"/>
        <v>10</v>
      </c>
      <c r="I51" s="3">
        <f t="shared" ca="1" si="2"/>
        <v>14</v>
      </c>
      <c r="J51" s="3">
        <f t="shared" ca="1" si="3"/>
        <v>10</v>
      </c>
    </row>
    <row r="52" spans="6:10" ht="17.25">
      <c r="F52" s="1">
        <f t="shared" si="0"/>
        <v>50.050000000000004</v>
      </c>
      <c r="G52" s="2">
        <v>77</v>
      </c>
      <c r="H52" s="3">
        <f t="shared" ca="1" si="1"/>
        <v>10</v>
      </c>
      <c r="I52" s="3">
        <f t="shared" ca="1" si="2"/>
        <v>15</v>
      </c>
      <c r="J52" s="3">
        <f t="shared" ca="1" si="3"/>
        <v>8</v>
      </c>
    </row>
    <row r="53" spans="6:10" ht="17.25">
      <c r="F53" s="1">
        <v>37.049999999999997</v>
      </c>
      <c r="G53" s="2" t="s">
        <v>171</v>
      </c>
      <c r="H53" s="3">
        <f t="shared" ca="1" si="1"/>
        <v>8</v>
      </c>
      <c r="I53" s="3">
        <f t="shared" ca="1" si="2"/>
        <v>15</v>
      </c>
      <c r="J53" s="3">
        <f t="shared" ca="1" si="3"/>
        <v>9</v>
      </c>
    </row>
    <row r="54" spans="6:10" ht="17.25">
      <c r="F54" s="1">
        <f t="shared" si="0"/>
        <v>59.800000000000004</v>
      </c>
      <c r="G54" s="2">
        <v>92</v>
      </c>
      <c r="H54" s="3">
        <f t="shared" ca="1" si="1"/>
        <v>8</v>
      </c>
      <c r="I54" s="3">
        <f t="shared" ca="1" si="2"/>
        <v>13</v>
      </c>
      <c r="J54" s="3">
        <f t="shared" ca="1" si="3"/>
        <v>8</v>
      </c>
    </row>
    <row r="55" spans="6:10" ht="17.25">
      <c r="F55" s="1">
        <f t="shared" si="0"/>
        <v>50.7</v>
      </c>
      <c r="G55" s="2">
        <v>78</v>
      </c>
      <c r="H55" s="3">
        <f t="shared" ca="1" si="1"/>
        <v>10</v>
      </c>
      <c r="I55" s="3">
        <f t="shared" ca="1" si="2"/>
        <v>13</v>
      </c>
      <c r="J55" s="3">
        <f t="shared" ca="1" si="3"/>
        <v>10</v>
      </c>
    </row>
    <row r="56" spans="6:10" ht="17.25">
      <c r="F56" s="1">
        <f t="shared" si="0"/>
        <v>50.050000000000004</v>
      </c>
      <c r="G56" s="2">
        <v>77</v>
      </c>
      <c r="H56" s="3">
        <f t="shared" ca="1" si="1"/>
        <v>8</v>
      </c>
      <c r="I56" s="3">
        <f t="shared" ca="1" si="2"/>
        <v>13</v>
      </c>
      <c r="J56" s="3">
        <f t="shared" ca="1" si="3"/>
        <v>8</v>
      </c>
    </row>
    <row r="57" spans="6:10" ht="17.25">
      <c r="F57" s="1">
        <f t="shared" si="0"/>
        <v>44.2</v>
      </c>
      <c r="G57" s="2">
        <v>68</v>
      </c>
      <c r="H57" s="3">
        <f t="shared" ca="1" si="1"/>
        <v>10</v>
      </c>
      <c r="I57" s="3">
        <f t="shared" ca="1" si="2"/>
        <v>15</v>
      </c>
      <c r="J57" s="3">
        <f t="shared" ca="1" si="3"/>
        <v>10</v>
      </c>
    </row>
    <row r="58" spans="6:10" ht="17.25">
      <c r="F58" s="1">
        <f t="shared" si="0"/>
        <v>55.25</v>
      </c>
      <c r="G58" s="2">
        <v>85</v>
      </c>
      <c r="H58" s="3">
        <f t="shared" ca="1" si="1"/>
        <v>8</v>
      </c>
      <c r="I58" s="3">
        <f t="shared" ca="1" si="2"/>
        <v>13</v>
      </c>
      <c r="J58" s="3">
        <f t="shared" ca="1" si="3"/>
        <v>9</v>
      </c>
    </row>
    <row r="59" spans="6:10" ht="17.25">
      <c r="F59" s="1">
        <f t="shared" si="0"/>
        <v>55.25</v>
      </c>
      <c r="G59" s="2">
        <v>85</v>
      </c>
      <c r="H59" s="3">
        <f t="shared" ca="1" si="1"/>
        <v>8</v>
      </c>
      <c r="I59" s="3">
        <f t="shared" ca="1" si="2"/>
        <v>12</v>
      </c>
      <c r="J59" s="3">
        <f t="shared" ca="1" si="3"/>
        <v>8</v>
      </c>
    </row>
    <row r="60" spans="6:10" ht="17.25">
      <c r="F60" s="1">
        <f t="shared" si="0"/>
        <v>55.9</v>
      </c>
      <c r="G60" s="2">
        <v>86</v>
      </c>
      <c r="H60" s="3">
        <f t="shared" ca="1" si="1"/>
        <v>9</v>
      </c>
      <c r="I60" s="3">
        <f t="shared" ca="1" si="2"/>
        <v>15</v>
      </c>
      <c r="J60" s="3">
        <f t="shared" ca="1" si="3"/>
        <v>9</v>
      </c>
    </row>
    <row r="61" spans="6:10" ht="17.25">
      <c r="F61" s="1">
        <f t="shared" si="0"/>
        <v>50.7</v>
      </c>
      <c r="G61" s="2">
        <v>78</v>
      </c>
      <c r="H61" s="3">
        <f t="shared" ca="1" si="1"/>
        <v>9</v>
      </c>
      <c r="I61" s="3">
        <f t="shared" ca="1" si="2"/>
        <v>14</v>
      </c>
      <c r="J61" s="3">
        <f t="shared" ca="1" si="3"/>
        <v>8</v>
      </c>
    </row>
    <row r="62" spans="6:10" ht="17.25">
      <c r="F62" s="1">
        <f t="shared" si="0"/>
        <v>57.2</v>
      </c>
      <c r="G62" s="2">
        <v>88</v>
      </c>
      <c r="H62" s="3">
        <f t="shared" ca="1" si="1"/>
        <v>9</v>
      </c>
      <c r="I62" s="3">
        <f t="shared" ca="1" si="2"/>
        <v>12</v>
      </c>
      <c r="J62" s="3">
        <f t="shared" ca="1" si="3"/>
        <v>10</v>
      </c>
    </row>
    <row r="63" spans="6:10" ht="17.25">
      <c r="F63" s="1">
        <f t="shared" si="0"/>
        <v>53.95</v>
      </c>
      <c r="G63" s="2">
        <v>83</v>
      </c>
      <c r="H63" s="3">
        <f t="shared" ca="1" si="1"/>
        <v>8</v>
      </c>
      <c r="I63" s="3">
        <f t="shared" ca="1" si="2"/>
        <v>13</v>
      </c>
      <c r="J63" s="3">
        <f t="shared" ca="1" si="3"/>
        <v>9</v>
      </c>
    </row>
    <row r="64" spans="6:10" ht="17.25">
      <c r="F64" s="1">
        <f t="shared" si="0"/>
        <v>48.75</v>
      </c>
      <c r="G64" s="2">
        <v>75</v>
      </c>
      <c r="H64" s="3">
        <f t="shared" ca="1" si="1"/>
        <v>10</v>
      </c>
      <c r="I64" s="3">
        <f t="shared" ca="1" si="2"/>
        <v>14</v>
      </c>
      <c r="J64" s="3">
        <f t="shared" ca="1" si="3"/>
        <v>9</v>
      </c>
    </row>
    <row r="65" spans="6:10" ht="17.25">
      <c r="F65" s="1">
        <f t="shared" si="0"/>
        <v>50.7</v>
      </c>
      <c r="G65" s="2">
        <v>78</v>
      </c>
      <c r="H65" s="3">
        <f t="shared" ca="1" si="1"/>
        <v>9</v>
      </c>
      <c r="I65" s="3">
        <f t="shared" ca="1" si="2"/>
        <v>14</v>
      </c>
      <c r="J65" s="3">
        <f t="shared" ca="1" si="3"/>
        <v>10</v>
      </c>
    </row>
    <row r="66" spans="6:10" ht="17.25">
      <c r="F66" s="1">
        <f t="shared" si="0"/>
        <v>49.4</v>
      </c>
      <c r="G66" s="2">
        <v>76</v>
      </c>
      <c r="H66" s="3">
        <f t="shared" ca="1" si="1"/>
        <v>9</v>
      </c>
      <c r="I66" s="3">
        <f t="shared" ca="1" si="2"/>
        <v>12</v>
      </c>
      <c r="J66" s="3">
        <f t="shared" ca="1" si="3"/>
        <v>8</v>
      </c>
    </row>
    <row r="67" spans="6:10" ht="17.25">
      <c r="F67" s="1">
        <f t="shared" si="0"/>
        <v>46.15</v>
      </c>
      <c r="G67" s="2">
        <v>71</v>
      </c>
      <c r="H67" s="3">
        <f t="shared" ca="1" si="1"/>
        <v>8</v>
      </c>
      <c r="I67" s="3">
        <f t="shared" ca="1" si="2"/>
        <v>12</v>
      </c>
      <c r="J67" s="3">
        <f t="shared" ca="1" si="3"/>
        <v>9</v>
      </c>
    </row>
    <row r="68" spans="6:10" ht="17.25">
      <c r="F68" s="1">
        <f t="shared" si="0"/>
        <v>50.050000000000004</v>
      </c>
      <c r="G68" s="2">
        <v>77</v>
      </c>
      <c r="H68" s="3">
        <f t="shared" ca="1" si="1"/>
        <v>10</v>
      </c>
      <c r="I68" s="3">
        <f t="shared" ca="1" si="2"/>
        <v>13</v>
      </c>
      <c r="J68" s="3">
        <f t="shared" ca="1" si="3"/>
        <v>10</v>
      </c>
    </row>
    <row r="69" spans="6:10" ht="17.25">
      <c r="F69" s="1">
        <f t="shared" si="0"/>
        <v>53.95</v>
      </c>
      <c r="G69" s="2">
        <v>83</v>
      </c>
      <c r="H69" s="3">
        <f t="shared" ca="1" si="1"/>
        <v>10</v>
      </c>
      <c r="I69" s="3">
        <f t="shared" ca="1" si="2"/>
        <v>14</v>
      </c>
      <c r="J69" s="3">
        <f t="shared" ca="1" si="3"/>
        <v>8</v>
      </c>
    </row>
    <row r="70" spans="6:10" ht="17.25">
      <c r="F70" s="1">
        <f t="shared" ref="F70:F90" si="4">G70*0.65</f>
        <v>45.5</v>
      </c>
      <c r="G70" s="2">
        <v>70</v>
      </c>
      <c r="H70" s="3">
        <f t="shared" ref="H70:H90" ca="1" si="5">RANDBETWEEN(8,10)</f>
        <v>8</v>
      </c>
      <c r="I70" s="3">
        <f t="shared" ref="I70:I90" ca="1" si="6">RANDBETWEEN(12,15)</f>
        <v>13</v>
      </c>
      <c r="J70" s="3">
        <f t="shared" ref="J70:J90" ca="1" si="7">RANDBETWEEN(8,10)</f>
        <v>8</v>
      </c>
    </row>
    <row r="71" spans="6:10" ht="17.25">
      <c r="F71" s="1">
        <f t="shared" si="4"/>
        <v>54.6</v>
      </c>
      <c r="G71" s="2">
        <v>84</v>
      </c>
      <c r="H71" s="3">
        <f t="shared" ca="1" si="5"/>
        <v>10</v>
      </c>
      <c r="I71" s="3">
        <f t="shared" ca="1" si="6"/>
        <v>15</v>
      </c>
      <c r="J71" s="3">
        <f t="shared" ca="1" si="7"/>
        <v>8</v>
      </c>
    </row>
    <row r="72" spans="6:10" ht="17.25">
      <c r="F72" s="1">
        <f t="shared" si="4"/>
        <v>42.9</v>
      </c>
      <c r="G72" s="2">
        <v>66</v>
      </c>
      <c r="H72" s="3">
        <f t="shared" ca="1" si="5"/>
        <v>9</v>
      </c>
      <c r="I72" s="3">
        <f t="shared" ca="1" si="6"/>
        <v>13</v>
      </c>
      <c r="J72" s="3">
        <f t="shared" ca="1" si="7"/>
        <v>10</v>
      </c>
    </row>
    <row r="73" spans="6:10" ht="17.25">
      <c r="F73" s="1">
        <f t="shared" si="4"/>
        <v>54.6</v>
      </c>
      <c r="G73" s="2">
        <v>84</v>
      </c>
      <c r="H73" s="3">
        <f t="shared" ca="1" si="5"/>
        <v>10</v>
      </c>
      <c r="I73" s="3">
        <f t="shared" ca="1" si="6"/>
        <v>12</v>
      </c>
      <c r="J73" s="3">
        <f t="shared" ca="1" si="7"/>
        <v>8</v>
      </c>
    </row>
    <row r="74" spans="6:10" ht="17.25">
      <c r="F74" s="1">
        <f t="shared" si="4"/>
        <v>44.2</v>
      </c>
      <c r="G74" s="2">
        <v>68</v>
      </c>
      <c r="H74" s="3">
        <f t="shared" ca="1" si="5"/>
        <v>9</v>
      </c>
      <c r="I74" s="3">
        <f t="shared" ca="1" si="6"/>
        <v>12</v>
      </c>
      <c r="J74" s="3">
        <f t="shared" ca="1" si="7"/>
        <v>8</v>
      </c>
    </row>
    <row r="75" spans="6:10" ht="17.25">
      <c r="F75" s="1">
        <f t="shared" si="4"/>
        <v>52</v>
      </c>
      <c r="G75" s="2">
        <v>80</v>
      </c>
      <c r="H75" s="3">
        <f t="shared" ca="1" si="5"/>
        <v>8</v>
      </c>
      <c r="I75" s="3">
        <f t="shared" ca="1" si="6"/>
        <v>13</v>
      </c>
      <c r="J75" s="3">
        <f t="shared" ca="1" si="7"/>
        <v>8</v>
      </c>
    </row>
    <row r="76" spans="6:10" ht="17.25">
      <c r="F76" s="1">
        <f t="shared" si="4"/>
        <v>53.95</v>
      </c>
      <c r="G76" s="2">
        <v>83</v>
      </c>
      <c r="H76" s="3">
        <f t="shared" ca="1" si="5"/>
        <v>8</v>
      </c>
      <c r="I76" s="3">
        <f t="shared" ca="1" si="6"/>
        <v>13</v>
      </c>
      <c r="J76" s="3">
        <f t="shared" ca="1" si="7"/>
        <v>10</v>
      </c>
    </row>
    <row r="77" spans="6:10" ht="17.25">
      <c r="F77" s="1">
        <f t="shared" si="4"/>
        <v>55.9</v>
      </c>
      <c r="G77" s="2">
        <v>86</v>
      </c>
      <c r="H77" s="3">
        <f t="shared" ca="1" si="5"/>
        <v>9</v>
      </c>
      <c r="I77" s="3">
        <f t="shared" ca="1" si="6"/>
        <v>12</v>
      </c>
      <c r="J77" s="3">
        <f t="shared" ca="1" si="7"/>
        <v>10</v>
      </c>
    </row>
    <row r="78" spans="6:10" ht="17.25">
      <c r="F78" s="1">
        <f t="shared" si="4"/>
        <v>56.550000000000004</v>
      </c>
      <c r="G78" s="2">
        <v>87</v>
      </c>
      <c r="H78" s="3">
        <f t="shared" ca="1" si="5"/>
        <v>8</v>
      </c>
      <c r="I78" s="3">
        <f t="shared" ca="1" si="6"/>
        <v>13</v>
      </c>
      <c r="J78" s="3">
        <f t="shared" ca="1" si="7"/>
        <v>8</v>
      </c>
    </row>
    <row r="79" spans="6:10" ht="17.25">
      <c r="F79" s="1">
        <f t="shared" si="4"/>
        <v>57.2</v>
      </c>
      <c r="G79" s="2">
        <v>88</v>
      </c>
      <c r="H79" s="3">
        <f t="shared" ca="1" si="5"/>
        <v>9</v>
      </c>
      <c r="I79" s="3">
        <f t="shared" ca="1" si="6"/>
        <v>12</v>
      </c>
      <c r="J79" s="3">
        <f t="shared" ca="1" si="7"/>
        <v>8</v>
      </c>
    </row>
    <row r="80" spans="6:10" ht="17.25">
      <c r="F80" s="1">
        <f t="shared" si="4"/>
        <v>60.45</v>
      </c>
      <c r="G80" s="2">
        <v>93</v>
      </c>
      <c r="H80" s="3">
        <f t="shared" ca="1" si="5"/>
        <v>8</v>
      </c>
      <c r="I80" s="3">
        <f t="shared" ca="1" si="6"/>
        <v>12</v>
      </c>
      <c r="J80" s="3">
        <f t="shared" ca="1" si="7"/>
        <v>9</v>
      </c>
    </row>
    <row r="81" spans="6:10" ht="17.25">
      <c r="F81" s="1">
        <f t="shared" si="4"/>
        <v>49.4</v>
      </c>
      <c r="G81" s="2">
        <v>76</v>
      </c>
      <c r="H81" s="3">
        <f t="shared" ca="1" si="5"/>
        <v>10</v>
      </c>
      <c r="I81" s="3">
        <f t="shared" ca="1" si="6"/>
        <v>13</v>
      </c>
      <c r="J81" s="3">
        <f t="shared" ca="1" si="7"/>
        <v>10</v>
      </c>
    </row>
    <row r="82" spans="6:10" ht="17.25">
      <c r="F82" s="1">
        <f t="shared" si="4"/>
        <v>59.15</v>
      </c>
      <c r="G82" s="2">
        <v>91</v>
      </c>
      <c r="H82" s="3">
        <f t="shared" ca="1" si="5"/>
        <v>8</v>
      </c>
      <c r="I82" s="3">
        <f t="shared" ca="1" si="6"/>
        <v>15</v>
      </c>
      <c r="J82" s="3">
        <f t="shared" ca="1" si="7"/>
        <v>8</v>
      </c>
    </row>
    <row r="83" spans="6:10" ht="17.25">
      <c r="F83" s="1">
        <f t="shared" si="4"/>
        <v>46.15</v>
      </c>
      <c r="G83" s="2">
        <v>71</v>
      </c>
      <c r="H83" s="3">
        <f t="shared" ca="1" si="5"/>
        <v>10</v>
      </c>
      <c r="I83" s="3">
        <f t="shared" ca="1" si="6"/>
        <v>14</v>
      </c>
      <c r="J83" s="3">
        <f t="shared" ca="1" si="7"/>
        <v>9</v>
      </c>
    </row>
    <row r="84" spans="6:10" ht="17.25">
      <c r="F84" s="1">
        <f t="shared" si="4"/>
        <v>53.300000000000004</v>
      </c>
      <c r="G84" s="2">
        <v>82</v>
      </c>
      <c r="H84" s="3">
        <f t="shared" ca="1" si="5"/>
        <v>10</v>
      </c>
      <c r="I84" s="3">
        <f t="shared" ca="1" si="6"/>
        <v>15</v>
      </c>
      <c r="J84" s="3">
        <f t="shared" ca="1" si="7"/>
        <v>10</v>
      </c>
    </row>
    <row r="85" spans="6:10" ht="17.25">
      <c r="F85" s="1">
        <f t="shared" si="4"/>
        <v>55.9</v>
      </c>
      <c r="G85" s="2">
        <v>86</v>
      </c>
      <c r="H85" s="3">
        <f t="shared" ca="1" si="5"/>
        <v>8</v>
      </c>
      <c r="I85" s="3">
        <f t="shared" ca="1" si="6"/>
        <v>13</v>
      </c>
      <c r="J85" s="3">
        <f t="shared" ca="1" si="7"/>
        <v>8</v>
      </c>
    </row>
    <row r="86" spans="6:10" ht="17.25">
      <c r="F86" s="1">
        <f t="shared" si="4"/>
        <v>40.300000000000004</v>
      </c>
      <c r="G86" s="2">
        <v>62</v>
      </c>
      <c r="H86" s="3">
        <f t="shared" ca="1" si="5"/>
        <v>9</v>
      </c>
      <c r="I86" s="3">
        <f t="shared" ca="1" si="6"/>
        <v>12</v>
      </c>
      <c r="J86" s="3">
        <f t="shared" ca="1" si="7"/>
        <v>8</v>
      </c>
    </row>
    <row r="87" spans="6:10" ht="17.25">
      <c r="F87" s="1">
        <f t="shared" si="4"/>
        <v>53.300000000000004</v>
      </c>
      <c r="G87" s="2">
        <v>82</v>
      </c>
      <c r="H87" s="3">
        <f t="shared" ca="1" si="5"/>
        <v>9</v>
      </c>
      <c r="I87" s="3">
        <f t="shared" ca="1" si="6"/>
        <v>12</v>
      </c>
      <c r="J87" s="3">
        <f t="shared" ca="1" si="7"/>
        <v>9</v>
      </c>
    </row>
    <row r="88" spans="6:10" ht="17.25">
      <c r="F88" s="1">
        <f t="shared" si="4"/>
        <v>58.5</v>
      </c>
      <c r="G88" s="2">
        <v>90</v>
      </c>
      <c r="H88" s="3">
        <f t="shared" ca="1" si="5"/>
        <v>10</v>
      </c>
      <c r="I88" s="3">
        <f t="shared" ca="1" si="6"/>
        <v>13</v>
      </c>
      <c r="J88" s="3">
        <f t="shared" ca="1" si="7"/>
        <v>10</v>
      </c>
    </row>
    <row r="89" spans="6:10" ht="17.25">
      <c r="F89" s="1">
        <f t="shared" si="4"/>
        <v>51.35</v>
      </c>
      <c r="G89" s="2">
        <v>79</v>
      </c>
      <c r="H89" s="3">
        <f t="shared" ca="1" si="5"/>
        <v>9</v>
      </c>
      <c r="I89" s="3">
        <f t="shared" ca="1" si="6"/>
        <v>15</v>
      </c>
      <c r="J89" s="3">
        <f t="shared" ca="1" si="7"/>
        <v>10</v>
      </c>
    </row>
    <row r="90" spans="6:10" ht="17.25">
      <c r="F90" s="1">
        <f t="shared" si="4"/>
        <v>52.65</v>
      </c>
      <c r="G90" s="2">
        <v>81</v>
      </c>
      <c r="H90" s="3">
        <f t="shared" ca="1" si="5"/>
        <v>9</v>
      </c>
      <c r="I90" s="3">
        <f t="shared" ca="1" si="6"/>
        <v>12</v>
      </c>
      <c r="J90" s="3">
        <f t="shared" ca="1" si="7"/>
        <v>10</v>
      </c>
    </row>
  </sheetData>
  <phoneticPr fontId="8" type="noConversion"/>
  <dataValidations count="1">
    <dataValidation type="list" allowBlank="1" showInputMessage="1" showErrorMessage="1" sqref="G5:G55 G67:G90">
      <formula1>"本科生,硕士生,博士生,教职工"</formula1>
    </dataValidation>
  </dataValidations>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成绩统计表</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马奕颜</cp:lastModifiedBy>
  <dcterms:created xsi:type="dcterms:W3CDTF">2015-06-05T18:19:00Z</dcterms:created>
  <dcterms:modified xsi:type="dcterms:W3CDTF">2018-10-30T02:10:21Z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af4ddf5a-7d4c-44ec-af64-ca9b2f7a37fa</vt:lpwstr>
  </property>
  <property fmtid="{D5CDD505-2E9C-101B-9397-08002B2CF9AE}" pid="3" name="KSOProductBuildVer">
    <vt:lpwstr>2052-10.1.0.7520</vt:lpwstr>
  </property>
  <property fmtid="{D5CDD505-2E9C-101B-9397-08002B2CF9AE}" pid="4" name="KSORubyTemplateID" linkTarget="0">
    <vt:lpwstr>11</vt:lpwstr>
  </property>
</Properties>
</file>