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农林经济管理" sheetId="2" r:id="rId1"/>
    <sheet name="应用经济学" sheetId="3" r:id="rId2"/>
    <sheet name="金融" sheetId="4" r:id="rId3"/>
    <sheet name="农业管理" sheetId="5" r:id="rId4"/>
  </sheets>
  <externalReferences>
    <externalReference r:id="rId5"/>
  </externalReferences>
  <definedNames>
    <definedName name="_xlnm._FilterDatabase" localSheetId="3" hidden="1">农业管理!$A$3:$U$60</definedName>
    <definedName name="_xlnm._FilterDatabase" localSheetId="2" hidden="1">金融!$A$3:$M$24</definedName>
    <definedName name="_xlnm._FilterDatabase" localSheetId="0" hidden="1">农林经济管理!$A$2:$J$53</definedName>
    <definedName name="_xlnm.Print_Titles" localSheetId="0">农林经济管理!$2:$2</definedName>
    <definedName name="_xlnm.Print_Titles" localSheetId="3">农业管理!$2:$3</definedName>
    <definedName name="_xlnm._FilterDatabase" localSheetId="1" hidden="1">应用经济学!$A$2:$K$23</definedName>
  </definedNames>
  <calcPr calcId="144525"/>
</workbook>
</file>

<file path=xl/sharedStrings.xml><?xml version="1.0" encoding="utf-8"?>
<sst xmlns="http://schemas.openxmlformats.org/spreadsheetml/2006/main" count="531" uniqueCount="207">
  <si>
    <t>2023年农林经济管理硕士研究生招生指标</t>
  </si>
  <si>
    <t>序号</t>
  </si>
  <si>
    <t>职工号</t>
  </si>
  <si>
    <t>姓名</t>
  </si>
  <si>
    <t>职称</t>
  </si>
  <si>
    <t>普通指标</t>
  </si>
  <si>
    <t>专项指标</t>
  </si>
  <si>
    <t>增量指标</t>
  </si>
  <si>
    <t>合计</t>
  </si>
  <si>
    <t>已接收推免生人数</t>
  </si>
  <si>
    <t>剩余统考生指标</t>
  </si>
  <si>
    <t>2008114167</t>
  </si>
  <si>
    <t>陈海滨</t>
  </si>
  <si>
    <t>副教授</t>
  </si>
  <si>
    <t>2008114635</t>
  </si>
  <si>
    <t>高建中</t>
  </si>
  <si>
    <t>教授</t>
  </si>
  <si>
    <t>2008115232</t>
  </si>
  <si>
    <t>孔荣</t>
  </si>
  <si>
    <t>国际产学研1</t>
  </si>
  <si>
    <t>2008115352</t>
  </si>
  <si>
    <t>李桦</t>
  </si>
  <si>
    <t>2008115827</t>
  </si>
  <si>
    <t>刘天军</t>
  </si>
  <si>
    <t>2008115954</t>
  </si>
  <si>
    <t>陆迁</t>
  </si>
  <si>
    <t>2008115996</t>
  </si>
  <si>
    <t>罗剑朝</t>
  </si>
  <si>
    <t>2008116372</t>
  </si>
  <si>
    <t>邵砾群</t>
  </si>
  <si>
    <t>2008117021</t>
  </si>
  <si>
    <t>王永强</t>
  </si>
  <si>
    <t>2008117368</t>
  </si>
  <si>
    <t>薛彩霞</t>
  </si>
  <si>
    <t>2008117657</t>
  </si>
  <si>
    <t>余劲</t>
  </si>
  <si>
    <t>六产1</t>
  </si>
  <si>
    <t>2008118047</t>
  </si>
  <si>
    <t>张晓慧</t>
  </si>
  <si>
    <t>2008118239</t>
  </si>
  <si>
    <t>赵凯</t>
  </si>
  <si>
    <t>2008118458</t>
  </si>
  <si>
    <t>朱玉春</t>
  </si>
  <si>
    <t>2010110024</t>
  </si>
  <si>
    <t>陈晓楠</t>
  </si>
  <si>
    <t>2011110031</t>
  </si>
  <si>
    <t>徐家鹏</t>
  </si>
  <si>
    <t>2012110004</t>
  </si>
  <si>
    <t>渠美</t>
  </si>
  <si>
    <t>研究员</t>
  </si>
  <si>
    <t>2012110012</t>
  </si>
  <si>
    <t>张寒</t>
  </si>
  <si>
    <t>国际产学研1
六产1</t>
  </si>
  <si>
    <t>2015110020</t>
  </si>
  <si>
    <t>阮俊虎</t>
  </si>
  <si>
    <t>2008115415</t>
  </si>
  <si>
    <t>李敏</t>
  </si>
  <si>
    <t>2008115639</t>
  </si>
  <si>
    <t>梁洪松</t>
  </si>
  <si>
    <t>2008116026</t>
  </si>
  <si>
    <t>马红玉</t>
  </si>
  <si>
    <t>2008116683</t>
  </si>
  <si>
    <t>王博文</t>
  </si>
  <si>
    <t>2009110013</t>
  </si>
  <si>
    <t>淮建军</t>
  </si>
  <si>
    <t>2009110019</t>
  </si>
  <si>
    <t>刘军弟</t>
  </si>
  <si>
    <t>2011110077</t>
  </si>
  <si>
    <t>龚直文</t>
  </si>
  <si>
    <t>2012110081</t>
  </si>
  <si>
    <t>闫振宇</t>
  </si>
  <si>
    <t>2013110087</t>
  </si>
  <si>
    <t>闫小欢</t>
  </si>
  <si>
    <t>2015110069</t>
  </si>
  <si>
    <t>钱冬</t>
  </si>
  <si>
    <t>2015110082</t>
  </si>
  <si>
    <t>丁吉萍</t>
  </si>
  <si>
    <t>讲师</t>
  </si>
  <si>
    <t>2015110115</t>
  </si>
  <si>
    <t>朱郭奇</t>
  </si>
  <si>
    <t>2016110011</t>
  </si>
  <si>
    <t>袁亚林</t>
  </si>
  <si>
    <t>2017110004</t>
  </si>
  <si>
    <t>赵殷钰</t>
  </si>
  <si>
    <t>2017110075</t>
  </si>
  <si>
    <t>张蚌蚌</t>
  </si>
  <si>
    <t>2017110083</t>
  </si>
  <si>
    <t>侯现慧</t>
  </si>
  <si>
    <t>2018110084</t>
  </si>
  <si>
    <t>邱璐</t>
  </si>
  <si>
    <t>2018110113</t>
  </si>
  <si>
    <t>姚岚</t>
  </si>
  <si>
    <t>2019110121</t>
  </si>
  <si>
    <t>张永旺</t>
  </si>
  <si>
    <t>2020110001</t>
  </si>
  <si>
    <t>杨克文</t>
  </si>
  <si>
    <t>2020110193</t>
  </si>
  <si>
    <t>王文隆</t>
  </si>
  <si>
    <t>六产1人才1</t>
  </si>
  <si>
    <t>2021110175</t>
  </si>
  <si>
    <t>任彦军</t>
  </si>
  <si>
    <t>国际产学研1
六产1人才1</t>
  </si>
  <si>
    <t>2009110043</t>
  </si>
  <si>
    <t>宋健峰</t>
  </si>
  <si>
    <t>2021110172</t>
  </si>
  <si>
    <t>姚柳杨</t>
  </si>
  <si>
    <t>2019110015</t>
  </si>
  <si>
    <t>冯晓春</t>
  </si>
  <si>
    <t>2008114794</t>
  </si>
  <si>
    <t>郭亚军</t>
  </si>
  <si>
    <t>2019110084</t>
  </si>
  <si>
    <t>黄毅祥</t>
  </si>
  <si>
    <t>2020110099</t>
  </si>
  <si>
    <t>刘文新</t>
  </si>
  <si>
    <t>2019110140</t>
  </si>
  <si>
    <t>孙自来</t>
  </si>
  <si>
    <t>2020110177</t>
  </si>
  <si>
    <t>王倩</t>
  </si>
  <si>
    <t>2008118254</t>
  </si>
  <si>
    <t>赵敏娟</t>
  </si>
  <si>
    <t>双一流1
特区人才4</t>
  </si>
  <si>
    <t>2023年应用经济学硕士研究生招生指标</t>
  </si>
  <si>
    <t>奖励指标</t>
  </si>
  <si>
    <t>2008115475</t>
  </si>
  <si>
    <t>李韬</t>
  </si>
  <si>
    <t>2008116171</t>
  </si>
  <si>
    <t>牛荣</t>
  </si>
  <si>
    <t>2008116801</t>
  </si>
  <si>
    <t>王静</t>
  </si>
  <si>
    <t>2008117232</t>
  </si>
  <si>
    <t>夏显力</t>
  </si>
  <si>
    <t>2009110031</t>
  </si>
  <si>
    <t>白秀广</t>
  </si>
  <si>
    <t>2014110016</t>
  </si>
  <si>
    <t>石宝峰</t>
  </si>
  <si>
    <t>2014110103</t>
  </si>
  <si>
    <t>陈伟</t>
  </si>
  <si>
    <t>2008115962</t>
  </si>
  <si>
    <t>吕德宏</t>
  </si>
  <si>
    <t>2008116653</t>
  </si>
  <si>
    <t>汪红梅</t>
  </si>
  <si>
    <t>2008116985</t>
  </si>
  <si>
    <t>王秀娟</t>
  </si>
  <si>
    <t>2008118127</t>
  </si>
  <si>
    <t>张永辉</t>
  </si>
  <si>
    <t>2011110075</t>
  </si>
  <si>
    <t>罗添元</t>
  </si>
  <si>
    <t>2011110091</t>
  </si>
  <si>
    <t>李大垒</t>
  </si>
  <si>
    <t>2011110092</t>
  </si>
  <si>
    <t>张晓宁</t>
  </si>
  <si>
    <t>2016110017</t>
  </si>
  <si>
    <t>冀昊</t>
  </si>
  <si>
    <t>2016110057</t>
  </si>
  <si>
    <t>王雅楠</t>
  </si>
  <si>
    <t>2018110006</t>
  </si>
  <si>
    <t>田茂茜</t>
  </si>
  <si>
    <t>2008114458</t>
  </si>
  <si>
    <t>杜君楠</t>
  </si>
  <si>
    <t>2021110071</t>
  </si>
  <si>
    <t>李晓燕</t>
  </si>
  <si>
    <t>2022110134</t>
  </si>
  <si>
    <t>睢博</t>
  </si>
  <si>
    <t>2023年金融硕士研究生招生指标</t>
  </si>
  <si>
    <t>校级项目</t>
  </si>
  <si>
    <t>院级培育项目</t>
  </si>
  <si>
    <t>备注（增量指标所属项目）</t>
  </si>
  <si>
    <t>现代农业全产业链</t>
  </si>
  <si>
    <t>“金融大数据与涉农风险管理”专项—石宝峰</t>
  </si>
  <si>
    <t>“农村金融创新与乡村振兴”专项—罗剑朝</t>
  </si>
  <si>
    <t>国际产学研用指标</t>
  </si>
  <si>
    <t>农村金融创新与乡村振兴</t>
  </si>
  <si>
    <t>金融大数据与涉农风险管理</t>
  </si>
  <si>
    <t>2008115257</t>
  </si>
  <si>
    <t>雷玲</t>
  </si>
  <si>
    <t>2017110071</t>
  </si>
  <si>
    <t>胡振</t>
  </si>
  <si>
    <t>2023年农业管理硕士研究生招生指标</t>
  </si>
  <si>
    <t>专项</t>
  </si>
  <si>
    <t>乡村治理与发展专项</t>
  </si>
  <si>
    <t>旱地农业绿色发展专项</t>
  </si>
  <si>
    <t>优质乳工程人才培养</t>
  </si>
  <si>
    <t>国际农业管理人才</t>
  </si>
  <si>
    <t>农业新型主体培育与管理-孔荣</t>
  </si>
  <si>
    <t>乡村产业发展—赵凯</t>
  </si>
  <si>
    <t>农业运营管理—李桦</t>
  </si>
  <si>
    <t>农业碳中和</t>
  </si>
  <si>
    <t>研究生教育乡村振兴</t>
  </si>
  <si>
    <t>研究生助力团</t>
  </si>
  <si>
    <t>国际产学研用</t>
  </si>
  <si>
    <t>乡村产业发展</t>
  </si>
  <si>
    <t>农业新型主体培育与管理</t>
  </si>
  <si>
    <t>农业运营管理</t>
  </si>
  <si>
    <t>2008118057</t>
  </si>
  <si>
    <t>张晓妮</t>
  </si>
  <si>
    <t>2008118027</t>
  </si>
  <si>
    <t>张雯佳</t>
  </si>
  <si>
    <t>2008115691</t>
  </si>
  <si>
    <t>刘超</t>
  </si>
  <si>
    <t>2012110097</t>
  </si>
  <si>
    <t>晋蓓</t>
  </si>
  <si>
    <t>2008117449</t>
  </si>
  <si>
    <t>杨和财</t>
  </si>
  <si>
    <t>2008115361</t>
  </si>
  <si>
    <t>李甲贵</t>
  </si>
  <si>
    <t>靳亚亚</t>
  </si>
  <si>
    <t>郑伟伟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</si>
</sst>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SimSun"/>
      <charset val="134"/>
    </font>
    <font>
      <sz val="10"/>
      <name val="SimSun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10" fillId="0" borderId="0" xfId="0" applyNumberFormat="1" applyFont="1" applyAlignment="1">
      <alignment horizontal="center" vertical="center" wrapText="1"/>
    </xf>
    <xf numFmtId="178" fontId="10" fillId="0" borderId="0" xfId="0" applyNumberFormat="1" applyFont="1" applyFill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1214836339\FileRecv\2023&#23548;&#24072;&#25307;&#29983;&#25351;&#26631;&#20998;&#37197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金融"/>
      <sheetName val="农业管理"/>
    </sheetNames>
    <sheetDataSet>
      <sheetData sheetId="0">
        <row r="4">
          <cell r="B4" t="str">
            <v>2008116653</v>
          </cell>
          <cell r="C4" t="str">
            <v>汪红梅</v>
          </cell>
          <cell r="D4" t="str">
            <v>教授</v>
          </cell>
        </row>
        <row r="4">
          <cell r="G4">
            <v>2</v>
          </cell>
        </row>
        <row r="5">
          <cell r="B5" t="str">
            <v>2008115962</v>
          </cell>
          <cell r="C5" t="str">
            <v>吕德宏</v>
          </cell>
          <cell r="D5" t="str">
            <v>教授</v>
          </cell>
        </row>
        <row r="5">
          <cell r="G5">
            <v>2</v>
          </cell>
        </row>
        <row r="6">
          <cell r="B6" t="str">
            <v>2008116801</v>
          </cell>
          <cell r="C6" t="str">
            <v>王静</v>
          </cell>
          <cell r="D6" t="str">
            <v>教授</v>
          </cell>
        </row>
        <row r="6">
          <cell r="G6">
            <v>2</v>
          </cell>
        </row>
        <row r="7">
          <cell r="B7" t="str">
            <v>2008115475</v>
          </cell>
          <cell r="C7" t="str">
            <v>李韬</v>
          </cell>
          <cell r="D7" t="str">
            <v>副教授</v>
          </cell>
        </row>
        <row r="7">
          <cell r="G7">
            <v>2</v>
          </cell>
        </row>
        <row r="8">
          <cell r="B8" t="str">
            <v>2014110016</v>
          </cell>
          <cell r="C8" t="str">
            <v>石宝峰</v>
          </cell>
          <cell r="D8" t="str">
            <v>教授</v>
          </cell>
        </row>
        <row r="9">
          <cell r="B9" t="str">
            <v>2008116171</v>
          </cell>
          <cell r="C9" t="str">
            <v>牛荣</v>
          </cell>
          <cell r="D9" t="str">
            <v>教授</v>
          </cell>
        </row>
        <row r="9">
          <cell r="G9">
            <v>2</v>
          </cell>
        </row>
        <row r="10">
          <cell r="B10" t="str">
            <v>2011110031</v>
          </cell>
          <cell r="C10" t="str">
            <v>徐家鹏</v>
          </cell>
          <cell r="D10" t="str">
            <v>副教授</v>
          </cell>
        </row>
        <row r="10">
          <cell r="G10">
            <v>2</v>
          </cell>
        </row>
        <row r="11">
          <cell r="B11" t="str">
            <v>2008116372</v>
          </cell>
          <cell r="C11" t="str">
            <v>邵砾群</v>
          </cell>
          <cell r="D11" t="str">
            <v>副教授</v>
          </cell>
        </row>
        <row r="11">
          <cell r="G11">
            <v>2</v>
          </cell>
        </row>
        <row r="12">
          <cell r="B12" t="str">
            <v>2008115996</v>
          </cell>
          <cell r="C12" t="str">
            <v>罗剑朝</v>
          </cell>
          <cell r="D12" t="str">
            <v>教授</v>
          </cell>
        </row>
        <row r="12">
          <cell r="G12">
            <v>2</v>
          </cell>
        </row>
        <row r="13">
          <cell r="B13" t="str">
            <v>2011110092</v>
          </cell>
          <cell r="C13" t="str">
            <v>张晓宁</v>
          </cell>
          <cell r="D13" t="str">
            <v>副教授</v>
          </cell>
        </row>
        <row r="14">
          <cell r="B14" t="str">
            <v>2008116985</v>
          </cell>
          <cell r="C14" t="str">
            <v>王秀娟</v>
          </cell>
          <cell r="D14" t="str">
            <v>副教授</v>
          </cell>
        </row>
        <row r="14">
          <cell r="G14">
            <v>2</v>
          </cell>
        </row>
        <row r="15">
          <cell r="B15" t="str">
            <v>2008118127</v>
          </cell>
          <cell r="C15" t="str">
            <v>张永辉</v>
          </cell>
          <cell r="D15" t="str">
            <v>副教授</v>
          </cell>
        </row>
        <row r="15">
          <cell r="G15">
            <v>2</v>
          </cell>
        </row>
        <row r="16">
          <cell r="B16" t="str">
            <v>2008114458</v>
          </cell>
          <cell r="C16" t="str">
            <v>杜君楠</v>
          </cell>
          <cell r="D16" t="str">
            <v>副教授</v>
          </cell>
        </row>
        <row r="16">
          <cell r="G16">
            <v>2</v>
          </cell>
        </row>
        <row r="17">
          <cell r="B17" t="str">
            <v>2016110057</v>
          </cell>
          <cell r="C17" t="str">
            <v>王雅楠</v>
          </cell>
          <cell r="D17" t="str">
            <v>副教授</v>
          </cell>
        </row>
        <row r="18">
          <cell r="B18" t="str">
            <v>2011110075</v>
          </cell>
          <cell r="C18" t="str">
            <v>罗添元</v>
          </cell>
          <cell r="D18" t="str">
            <v>副教授</v>
          </cell>
        </row>
        <row r="19">
          <cell r="B19" t="str">
            <v>2016110017</v>
          </cell>
          <cell r="C19" t="str">
            <v>冀昊</v>
          </cell>
          <cell r="D19" t="str">
            <v>讲师（高校）</v>
          </cell>
        </row>
        <row r="20">
          <cell r="B20" t="str">
            <v>2018110006</v>
          </cell>
          <cell r="C20" t="str">
            <v>田茂茜</v>
          </cell>
          <cell r="D20" t="str">
            <v>讲师（高校）</v>
          </cell>
        </row>
        <row r="21">
          <cell r="B21" t="str">
            <v>2012110081</v>
          </cell>
          <cell r="C21" t="str">
            <v>闫振宇</v>
          </cell>
          <cell r="D21" t="str">
            <v>副教授</v>
          </cell>
        </row>
        <row r="21">
          <cell r="G21">
            <v>2</v>
          </cell>
        </row>
        <row r="22">
          <cell r="B22" t="str">
            <v>2008115257</v>
          </cell>
          <cell r="C22" t="str">
            <v>雷玲</v>
          </cell>
          <cell r="D22" t="str">
            <v>副教授</v>
          </cell>
        </row>
        <row r="22">
          <cell r="G22">
            <v>2</v>
          </cell>
        </row>
        <row r="23">
          <cell r="B23" t="str">
            <v>2017110071</v>
          </cell>
          <cell r="C23" t="str">
            <v>胡振</v>
          </cell>
          <cell r="D23" t="str">
            <v>讲师（高校）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topLeftCell="A4" workbookViewId="0">
      <selection activeCell="O17" sqref="O17"/>
    </sheetView>
  </sheetViews>
  <sheetFormatPr defaultColWidth="9" defaultRowHeight="13.5"/>
  <cols>
    <col min="1" max="1" width="5.25" customWidth="1"/>
    <col min="2" max="2" width="9" customWidth="1"/>
    <col min="3" max="3" width="7.625" customWidth="1"/>
    <col min="4" max="4" width="7" customWidth="1"/>
    <col min="5" max="5" width="8.375" style="2" customWidth="1"/>
    <col min="6" max="6" width="13.125" style="38" customWidth="1"/>
    <col min="7" max="7" width="8.25" style="39" customWidth="1"/>
    <col min="8" max="8" width="7.125" style="2" customWidth="1"/>
  </cols>
  <sheetData>
    <row r="1" ht="31" customHeight="1" spans="1:10">
      <c r="A1" s="5" t="s">
        <v>0</v>
      </c>
      <c r="B1" s="5"/>
      <c r="C1" s="5"/>
      <c r="D1" s="5"/>
      <c r="E1" s="5"/>
      <c r="F1" s="5"/>
      <c r="G1" s="16"/>
      <c r="H1" s="5"/>
      <c r="I1" s="5"/>
      <c r="J1" s="5"/>
    </row>
    <row r="2" ht="26" customHeight="1" spans="1:10">
      <c r="A2" s="6" t="s">
        <v>1</v>
      </c>
      <c r="B2" s="29" t="s">
        <v>2</v>
      </c>
      <c r="C2" s="6" t="s">
        <v>3</v>
      </c>
      <c r="D2" s="6" t="s">
        <v>4</v>
      </c>
      <c r="E2" s="6" t="s">
        <v>5</v>
      </c>
      <c r="F2" s="24" t="s">
        <v>6</v>
      </c>
      <c r="G2" s="24" t="s">
        <v>7</v>
      </c>
      <c r="H2" s="6" t="s">
        <v>8</v>
      </c>
      <c r="I2" s="24" t="s">
        <v>9</v>
      </c>
      <c r="J2" s="24" t="s">
        <v>10</v>
      </c>
    </row>
    <row r="3" ht="26" customHeight="1" spans="1:10">
      <c r="A3" s="30">
        <v>1</v>
      </c>
      <c r="B3" s="31" t="s">
        <v>11</v>
      </c>
      <c r="C3" s="30" t="s">
        <v>12</v>
      </c>
      <c r="D3" s="32" t="s">
        <v>13</v>
      </c>
      <c r="E3" s="12">
        <v>1</v>
      </c>
      <c r="F3" s="40"/>
      <c r="G3" s="41"/>
      <c r="H3" s="12">
        <v>1</v>
      </c>
      <c r="I3" s="12">
        <v>1</v>
      </c>
      <c r="J3" s="12">
        <f>H3-I3</f>
        <v>0</v>
      </c>
    </row>
    <row r="4" ht="26" customHeight="1" spans="1:10">
      <c r="A4" s="30">
        <v>2</v>
      </c>
      <c r="B4" s="31" t="s">
        <v>14</v>
      </c>
      <c r="C4" s="30" t="s">
        <v>15</v>
      </c>
      <c r="D4" s="32" t="s">
        <v>16</v>
      </c>
      <c r="E4" s="12">
        <v>1</v>
      </c>
      <c r="F4" s="40"/>
      <c r="G4" s="41"/>
      <c r="H4" s="12">
        <v>1</v>
      </c>
      <c r="I4" s="12">
        <v>0</v>
      </c>
      <c r="J4" s="12">
        <f t="shared" ref="J4:J35" si="0">H4-I4</f>
        <v>1</v>
      </c>
    </row>
    <row r="5" ht="26" customHeight="1" spans="1:10">
      <c r="A5" s="30">
        <v>3</v>
      </c>
      <c r="B5" s="31" t="s">
        <v>17</v>
      </c>
      <c r="C5" s="30" t="s">
        <v>18</v>
      </c>
      <c r="D5" s="32" t="s">
        <v>16</v>
      </c>
      <c r="E5" s="12">
        <v>1</v>
      </c>
      <c r="F5" s="40" t="s">
        <v>19</v>
      </c>
      <c r="G5" s="41"/>
      <c r="H5" s="12">
        <v>2</v>
      </c>
      <c r="I5" s="12">
        <v>1</v>
      </c>
      <c r="J5" s="12">
        <f t="shared" si="0"/>
        <v>1</v>
      </c>
    </row>
    <row r="6" ht="26" customHeight="1" spans="1:10">
      <c r="A6" s="30">
        <v>4</v>
      </c>
      <c r="B6" s="31" t="s">
        <v>20</v>
      </c>
      <c r="C6" s="30" t="s">
        <v>21</v>
      </c>
      <c r="D6" s="32" t="s">
        <v>16</v>
      </c>
      <c r="E6" s="12">
        <v>1</v>
      </c>
      <c r="F6" s="40"/>
      <c r="G6" s="41"/>
      <c r="H6" s="12">
        <v>1</v>
      </c>
      <c r="I6" s="12">
        <v>1</v>
      </c>
      <c r="J6" s="12">
        <f t="shared" si="0"/>
        <v>0</v>
      </c>
    </row>
    <row r="7" ht="26" customHeight="1" spans="1:10">
      <c r="A7" s="30">
        <v>5</v>
      </c>
      <c r="B7" s="31" t="s">
        <v>22</v>
      </c>
      <c r="C7" s="30" t="s">
        <v>23</v>
      </c>
      <c r="D7" s="32" t="s">
        <v>16</v>
      </c>
      <c r="E7" s="12">
        <v>1</v>
      </c>
      <c r="F7" s="40"/>
      <c r="G7" s="41"/>
      <c r="H7" s="12">
        <v>1</v>
      </c>
      <c r="I7" s="12">
        <v>1</v>
      </c>
      <c r="J7" s="12">
        <f t="shared" si="0"/>
        <v>0</v>
      </c>
    </row>
    <row r="8" ht="26" customHeight="1" spans="1:10">
      <c r="A8" s="30">
        <v>6</v>
      </c>
      <c r="B8" s="31" t="s">
        <v>24</v>
      </c>
      <c r="C8" s="30" t="s">
        <v>25</v>
      </c>
      <c r="D8" s="32" t="s">
        <v>16</v>
      </c>
      <c r="E8" s="12">
        <v>1</v>
      </c>
      <c r="F8" s="40"/>
      <c r="G8" s="41"/>
      <c r="H8" s="12">
        <v>1</v>
      </c>
      <c r="I8" s="12">
        <v>1</v>
      </c>
      <c r="J8" s="12">
        <f t="shared" si="0"/>
        <v>0</v>
      </c>
    </row>
    <row r="9" ht="26" customHeight="1" spans="1:10">
      <c r="A9" s="30">
        <v>7</v>
      </c>
      <c r="B9" s="31" t="s">
        <v>26</v>
      </c>
      <c r="C9" s="30" t="s">
        <v>27</v>
      </c>
      <c r="D9" s="32" t="s">
        <v>16</v>
      </c>
      <c r="E9" s="12">
        <v>1</v>
      </c>
      <c r="F9" s="40"/>
      <c r="G9" s="41"/>
      <c r="H9" s="12">
        <v>1</v>
      </c>
      <c r="I9" s="12">
        <v>0</v>
      </c>
      <c r="J9" s="12">
        <f t="shared" si="0"/>
        <v>1</v>
      </c>
    </row>
    <row r="10" ht="26" customHeight="1" spans="1:10">
      <c r="A10" s="30">
        <v>8</v>
      </c>
      <c r="B10" s="31" t="s">
        <v>28</v>
      </c>
      <c r="C10" s="30" t="s">
        <v>29</v>
      </c>
      <c r="D10" s="32" t="s">
        <v>13</v>
      </c>
      <c r="E10" s="12">
        <v>1</v>
      </c>
      <c r="F10" s="40"/>
      <c r="G10" s="41"/>
      <c r="H10" s="12">
        <v>1</v>
      </c>
      <c r="I10" s="12">
        <v>1</v>
      </c>
      <c r="J10" s="12">
        <f t="shared" si="0"/>
        <v>0</v>
      </c>
    </row>
    <row r="11" ht="26" customHeight="1" spans="1:10">
      <c r="A11" s="30">
        <v>9</v>
      </c>
      <c r="B11" s="31" t="s">
        <v>30</v>
      </c>
      <c r="C11" s="30" t="s">
        <v>31</v>
      </c>
      <c r="D11" s="32" t="s">
        <v>16</v>
      </c>
      <c r="E11" s="12">
        <v>1</v>
      </c>
      <c r="F11" s="40"/>
      <c r="G11" s="41"/>
      <c r="H11" s="12">
        <v>1</v>
      </c>
      <c r="I11" s="12">
        <v>1</v>
      </c>
      <c r="J11" s="12">
        <f t="shared" si="0"/>
        <v>0</v>
      </c>
    </row>
    <row r="12" ht="26" customHeight="1" spans="1:10">
      <c r="A12" s="30">
        <v>10</v>
      </c>
      <c r="B12" s="31" t="s">
        <v>32</v>
      </c>
      <c r="C12" s="30" t="s">
        <v>33</v>
      </c>
      <c r="D12" s="32" t="s">
        <v>16</v>
      </c>
      <c r="E12" s="12">
        <v>1</v>
      </c>
      <c r="F12" s="40"/>
      <c r="G12" s="41"/>
      <c r="H12" s="12">
        <v>1</v>
      </c>
      <c r="I12" s="12">
        <v>1</v>
      </c>
      <c r="J12" s="12">
        <f t="shared" si="0"/>
        <v>0</v>
      </c>
    </row>
    <row r="13" ht="26" customHeight="1" spans="1:10">
      <c r="A13" s="30">
        <v>11</v>
      </c>
      <c r="B13" s="31" t="s">
        <v>34</v>
      </c>
      <c r="C13" s="30" t="s">
        <v>35</v>
      </c>
      <c r="D13" s="32" t="s">
        <v>16</v>
      </c>
      <c r="E13" s="12">
        <v>1</v>
      </c>
      <c r="F13" s="40" t="s">
        <v>36</v>
      </c>
      <c r="G13" s="41"/>
      <c r="H13" s="12">
        <v>2</v>
      </c>
      <c r="I13" s="12">
        <v>1</v>
      </c>
      <c r="J13" s="12">
        <f t="shared" si="0"/>
        <v>1</v>
      </c>
    </row>
    <row r="14" ht="26" customHeight="1" spans="1:10">
      <c r="A14" s="30">
        <v>12</v>
      </c>
      <c r="B14" s="31" t="s">
        <v>37</v>
      </c>
      <c r="C14" s="30" t="s">
        <v>38</v>
      </c>
      <c r="D14" s="32" t="s">
        <v>13</v>
      </c>
      <c r="E14" s="12">
        <v>1</v>
      </c>
      <c r="F14" s="40"/>
      <c r="G14" s="41"/>
      <c r="H14" s="12">
        <v>1</v>
      </c>
      <c r="I14" s="12">
        <v>1</v>
      </c>
      <c r="J14" s="12">
        <f t="shared" si="0"/>
        <v>0</v>
      </c>
    </row>
    <row r="15" ht="26" customHeight="1" spans="1:10">
      <c r="A15" s="30">
        <v>13</v>
      </c>
      <c r="B15" s="31" t="s">
        <v>39</v>
      </c>
      <c r="C15" s="30" t="s">
        <v>40</v>
      </c>
      <c r="D15" s="32" t="s">
        <v>16</v>
      </c>
      <c r="E15" s="12">
        <v>1</v>
      </c>
      <c r="F15" s="40"/>
      <c r="G15" s="41"/>
      <c r="H15" s="12">
        <v>1</v>
      </c>
      <c r="I15" s="12">
        <v>1</v>
      </c>
      <c r="J15" s="12">
        <f t="shared" si="0"/>
        <v>0</v>
      </c>
    </row>
    <row r="16" ht="26" customHeight="1" spans="1:10">
      <c r="A16" s="30">
        <v>14</v>
      </c>
      <c r="B16" s="31" t="s">
        <v>41</v>
      </c>
      <c r="C16" s="30" t="s">
        <v>42</v>
      </c>
      <c r="D16" s="32" t="s">
        <v>16</v>
      </c>
      <c r="E16" s="12">
        <v>1</v>
      </c>
      <c r="F16" s="40"/>
      <c r="G16" s="41"/>
      <c r="H16" s="12">
        <v>1</v>
      </c>
      <c r="I16" s="12">
        <v>1</v>
      </c>
      <c r="J16" s="12">
        <f t="shared" si="0"/>
        <v>0</v>
      </c>
    </row>
    <row r="17" ht="26" customHeight="1" spans="1:10">
      <c r="A17" s="30">
        <v>15</v>
      </c>
      <c r="B17" s="31" t="s">
        <v>43</v>
      </c>
      <c r="C17" s="30" t="s">
        <v>44</v>
      </c>
      <c r="D17" s="32" t="s">
        <v>13</v>
      </c>
      <c r="E17" s="12">
        <v>1</v>
      </c>
      <c r="F17" s="40"/>
      <c r="G17" s="41">
        <v>1</v>
      </c>
      <c r="H17" s="12">
        <v>2</v>
      </c>
      <c r="I17" s="12">
        <v>0</v>
      </c>
      <c r="J17" s="12">
        <f t="shared" si="0"/>
        <v>2</v>
      </c>
    </row>
    <row r="18" ht="26" customHeight="1" spans="1:10">
      <c r="A18" s="30">
        <v>16</v>
      </c>
      <c r="B18" s="31" t="s">
        <v>45</v>
      </c>
      <c r="C18" s="30" t="s">
        <v>46</v>
      </c>
      <c r="D18" s="32" t="s">
        <v>13</v>
      </c>
      <c r="E18" s="12">
        <v>1</v>
      </c>
      <c r="F18" s="40"/>
      <c r="G18" s="41"/>
      <c r="H18" s="12">
        <v>1</v>
      </c>
      <c r="I18" s="12">
        <v>1</v>
      </c>
      <c r="J18" s="12">
        <f t="shared" si="0"/>
        <v>0</v>
      </c>
    </row>
    <row r="19" ht="26" customHeight="1" spans="1:10">
      <c r="A19" s="30">
        <v>17</v>
      </c>
      <c r="B19" s="31" t="s">
        <v>47</v>
      </c>
      <c r="C19" s="30" t="s">
        <v>48</v>
      </c>
      <c r="D19" s="32" t="s">
        <v>49</v>
      </c>
      <c r="E19" s="12">
        <v>1</v>
      </c>
      <c r="F19" s="40"/>
      <c r="G19" s="41">
        <v>1</v>
      </c>
      <c r="H19" s="12">
        <v>2</v>
      </c>
      <c r="I19" s="12">
        <v>1</v>
      </c>
      <c r="J19" s="12">
        <f t="shared" si="0"/>
        <v>1</v>
      </c>
    </row>
    <row r="20" ht="26" customHeight="1" spans="1:10">
      <c r="A20" s="30">
        <v>18</v>
      </c>
      <c r="B20" s="31" t="s">
        <v>50</v>
      </c>
      <c r="C20" s="30" t="s">
        <v>51</v>
      </c>
      <c r="D20" s="32" t="s">
        <v>16</v>
      </c>
      <c r="E20" s="12">
        <v>1</v>
      </c>
      <c r="F20" s="40" t="s">
        <v>52</v>
      </c>
      <c r="G20" s="41"/>
      <c r="H20" s="12">
        <v>3</v>
      </c>
      <c r="I20" s="12">
        <v>3</v>
      </c>
      <c r="J20" s="12">
        <f t="shared" si="0"/>
        <v>0</v>
      </c>
    </row>
    <row r="21" ht="26" customHeight="1" spans="1:10">
      <c r="A21" s="30">
        <v>19</v>
      </c>
      <c r="B21" s="31" t="s">
        <v>53</v>
      </c>
      <c r="C21" s="30" t="s">
        <v>54</v>
      </c>
      <c r="D21" s="32" t="s">
        <v>16</v>
      </c>
      <c r="E21" s="12">
        <v>1</v>
      </c>
      <c r="F21" s="40"/>
      <c r="G21" s="41"/>
      <c r="H21" s="12">
        <v>1</v>
      </c>
      <c r="I21" s="12">
        <v>1</v>
      </c>
      <c r="J21" s="12">
        <f t="shared" si="0"/>
        <v>0</v>
      </c>
    </row>
    <row r="22" ht="26" customHeight="1" spans="1:10">
      <c r="A22" s="30">
        <v>20</v>
      </c>
      <c r="B22" s="31" t="s">
        <v>55</v>
      </c>
      <c r="C22" s="30" t="s">
        <v>56</v>
      </c>
      <c r="D22" s="32" t="s">
        <v>13</v>
      </c>
      <c r="E22" s="12">
        <v>1</v>
      </c>
      <c r="F22" s="40"/>
      <c r="G22" s="41">
        <v>1</v>
      </c>
      <c r="H22" s="12">
        <v>2</v>
      </c>
      <c r="I22" s="12">
        <v>1</v>
      </c>
      <c r="J22" s="12">
        <f t="shared" si="0"/>
        <v>1</v>
      </c>
    </row>
    <row r="23" ht="26" customHeight="1" spans="1:10">
      <c r="A23" s="30">
        <v>21</v>
      </c>
      <c r="B23" s="31" t="s">
        <v>57</v>
      </c>
      <c r="C23" s="30" t="s">
        <v>58</v>
      </c>
      <c r="D23" s="32" t="s">
        <v>13</v>
      </c>
      <c r="E23" s="12">
        <v>1</v>
      </c>
      <c r="F23" s="40"/>
      <c r="G23" s="41"/>
      <c r="H23" s="12">
        <v>1</v>
      </c>
      <c r="I23" s="12">
        <v>1</v>
      </c>
      <c r="J23" s="12">
        <f t="shared" si="0"/>
        <v>0</v>
      </c>
    </row>
    <row r="24" ht="26" customHeight="1" spans="1:10">
      <c r="A24" s="30">
        <v>22</v>
      </c>
      <c r="B24" s="31" t="s">
        <v>59</v>
      </c>
      <c r="C24" s="30" t="s">
        <v>60</v>
      </c>
      <c r="D24" s="32" t="s">
        <v>13</v>
      </c>
      <c r="E24" s="12">
        <v>1</v>
      </c>
      <c r="F24" s="40" t="s">
        <v>36</v>
      </c>
      <c r="G24" s="41"/>
      <c r="H24" s="12">
        <v>2</v>
      </c>
      <c r="I24" s="12">
        <v>2</v>
      </c>
      <c r="J24" s="12">
        <f t="shared" si="0"/>
        <v>0</v>
      </c>
    </row>
    <row r="25" ht="26" customHeight="1" spans="1:10">
      <c r="A25" s="30">
        <v>23</v>
      </c>
      <c r="B25" s="31" t="s">
        <v>61</v>
      </c>
      <c r="C25" s="30" t="s">
        <v>62</v>
      </c>
      <c r="D25" s="32" t="s">
        <v>13</v>
      </c>
      <c r="E25" s="12">
        <v>1</v>
      </c>
      <c r="F25" s="40" t="s">
        <v>36</v>
      </c>
      <c r="G25" s="41"/>
      <c r="H25" s="12">
        <v>2</v>
      </c>
      <c r="I25" s="12">
        <v>1</v>
      </c>
      <c r="J25" s="12">
        <f t="shared" si="0"/>
        <v>1</v>
      </c>
    </row>
    <row r="26" ht="26" customHeight="1" spans="1:10">
      <c r="A26" s="30">
        <v>24</v>
      </c>
      <c r="B26" s="31" t="s">
        <v>63</v>
      </c>
      <c r="C26" s="30" t="s">
        <v>64</v>
      </c>
      <c r="D26" s="32" t="s">
        <v>16</v>
      </c>
      <c r="E26" s="12">
        <v>1</v>
      </c>
      <c r="F26" s="40"/>
      <c r="G26" s="41">
        <v>1</v>
      </c>
      <c r="H26" s="12">
        <v>2</v>
      </c>
      <c r="I26" s="12">
        <v>1</v>
      </c>
      <c r="J26" s="12">
        <f t="shared" si="0"/>
        <v>1</v>
      </c>
    </row>
    <row r="27" ht="26" customHeight="1" spans="1:10">
      <c r="A27" s="30">
        <v>25</v>
      </c>
      <c r="B27" s="31" t="s">
        <v>65</v>
      </c>
      <c r="C27" s="30" t="s">
        <v>66</v>
      </c>
      <c r="D27" s="32" t="s">
        <v>13</v>
      </c>
      <c r="E27" s="12">
        <v>1</v>
      </c>
      <c r="F27" s="40"/>
      <c r="G27" s="41"/>
      <c r="H27" s="12">
        <v>1</v>
      </c>
      <c r="I27" s="12">
        <v>1</v>
      </c>
      <c r="J27" s="12">
        <f t="shared" si="0"/>
        <v>0</v>
      </c>
    </row>
    <row r="28" ht="26" customHeight="1" spans="1:10">
      <c r="A28" s="30">
        <v>26</v>
      </c>
      <c r="B28" s="31" t="s">
        <v>67</v>
      </c>
      <c r="C28" s="30" t="s">
        <v>68</v>
      </c>
      <c r="D28" s="32" t="s">
        <v>13</v>
      </c>
      <c r="E28" s="12">
        <v>1</v>
      </c>
      <c r="F28" s="40"/>
      <c r="G28" s="41"/>
      <c r="H28" s="12">
        <v>1</v>
      </c>
      <c r="I28" s="12">
        <v>1</v>
      </c>
      <c r="J28" s="12">
        <f t="shared" si="0"/>
        <v>0</v>
      </c>
    </row>
    <row r="29" ht="26" customHeight="1" spans="1:10">
      <c r="A29" s="30">
        <v>27</v>
      </c>
      <c r="B29" s="31" t="s">
        <v>69</v>
      </c>
      <c r="C29" s="30" t="s">
        <v>70</v>
      </c>
      <c r="D29" s="32" t="s">
        <v>13</v>
      </c>
      <c r="E29" s="12">
        <v>1</v>
      </c>
      <c r="F29" s="40"/>
      <c r="G29" s="41"/>
      <c r="H29" s="12">
        <v>1</v>
      </c>
      <c r="I29" s="12">
        <v>1</v>
      </c>
      <c r="J29" s="12">
        <f t="shared" si="0"/>
        <v>0</v>
      </c>
    </row>
    <row r="30" ht="26" customHeight="1" spans="1:10">
      <c r="A30" s="30">
        <v>28</v>
      </c>
      <c r="B30" s="31" t="s">
        <v>71</v>
      </c>
      <c r="C30" s="30" t="s">
        <v>72</v>
      </c>
      <c r="D30" s="32" t="s">
        <v>13</v>
      </c>
      <c r="E30" s="12">
        <v>1</v>
      </c>
      <c r="F30" s="40"/>
      <c r="G30" s="41"/>
      <c r="H30" s="12">
        <v>1</v>
      </c>
      <c r="I30" s="12">
        <v>1</v>
      </c>
      <c r="J30" s="12">
        <f t="shared" si="0"/>
        <v>0</v>
      </c>
    </row>
    <row r="31" ht="26" customHeight="1" spans="1:10">
      <c r="A31" s="30">
        <v>29</v>
      </c>
      <c r="B31" s="31" t="s">
        <v>73</v>
      </c>
      <c r="C31" s="30" t="s">
        <v>74</v>
      </c>
      <c r="D31" s="32" t="s">
        <v>13</v>
      </c>
      <c r="E31" s="12">
        <v>1</v>
      </c>
      <c r="F31" s="40"/>
      <c r="G31" s="41"/>
      <c r="H31" s="12">
        <v>1</v>
      </c>
      <c r="I31" s="12">
        <v>1</v>
      </c>
      <c r="J31" s="12">
        <f t="shared" si="0"/>
        <v>0</v>
      </c>
    </row>
    <row r="32" ht="26" customHeight="1" spans="1:10">
      <c r="A32" s="30">
        <v>30</v>
      </c>
      <c r="B32" s="31" t="s">
        <v>75</v>
      </c>
      <c r="C32" s="30" t="s">
        <v>76</v>
      </c>
      <c r="D32" s="32" t="s">
        <v>77</v>
      </c>
      <c r="E32" s="12">
        <v>1</v>
      </c>
      <c r="F32" s="40"/>
      <c r="G32" s="41"/>
      <c r="H32" s="12">
        <v>1</v>
      </c>
      <c r="I32" s="12">
        <v>1</v>
      </c>
      <c r="J32" s="12">
        <f t="shared" si="0"/>
        <v>0</v>
      </c>
    </row>
    <row r="33" ht="26" customHeight="1" spans="1:10">
      <c r="A33" s="30">
        <v>31</v>
      </c>
      <c r="B33" s="31" t="s">
        <v>78</v>
      </c>
      <c r="C33" s="30" t="s">
        <v>79</v>
      </c>
      <c r="D33" s="32" t="s">
        <v>77</v>
      </c>
      <c r="E33" s="12">
        <v>1</v>
      </c>
      <c r="F33" s="40"/>
      <c r="G33" s="41"/>
      <c r="H33" s="12">
        <v>1</v>
      </c>
      <c r="I33" s="12">
        <v>0</v>
      </c>
      <c r="J33" s="12">
        <f t="shared" si="0"/>
        <v>1</v>
      </c>
    </row>
    <row r="34" ht="26" customHeight="1" spans="1:10">
      <c r="A34" s="30">
        <v>32</v>
      </c>
      <c r="B34" s="31" t="s">
        <v>80</v>
      </c>
      <c r="C34" s="30" t="s">
        <v>81</v>
      </c>
      <c r="D34" s="32" t="s">
        <v>77</v>
      </c>
      <c r="E34" s="12">
        <v>1</v>
      </c>
      <c r="F34" s="40"/>
      <c r="G34" s="41"/>
      <c r="H34" s="12">
        <v>1</v>
      </c>
      <c r="I34" s="12">
        <v>0</v>
      </c>
      <c r="J34" s="12">
        <f t="shared" si="0"/>
        <v>1</v>
      </c>
    </row>
    <row r="35" ht="26" customHeight="1" spans="1:10">
      <c r="A35" s="30">
        <v>33</v>
      </c>
      <c r="B35" s="31" t="s">
        <v>82</v>
      </c>
      <c r="C35" s="30" t="s">
        <v>83</v>
      </c>
      <c r="D35" s="32" t="s">
        <v>77</v>
      </c>
      <c r="E35" s="12">
        <v>1</v>
      </c>
      <c r="F35" s="40"/>
      <c r="G35" s="41"/>
      <c r="H35" s="12">
        <v>1</v>
      </c>
      <c r="I35" s="12">
        <v>1</v>
      </c>
      <c r="J35" s="12">
        <f t="shared" si="0"/>
        <v>0</v>
      </c>
    </row>
    <row r="36" ht="26" customHeight="1" spans="1:10">
      <c r="A36" s="30">
        <v>34</v>
      </c>
      <c r="B36" s="31" t="s">
        <v>84</v>
      </c>
      <c r="C36" s="30" t="s">
        <v>85</v>
      </c>
      <c r="D36" s="32" t="s">
        <v>13</v>
      </c>
      <c r="E36" s="12">
        <v>1</v>
      </c>
      <c r="F36" s="40"/>
      <c r="G36" s="41">
        <v>1</v>
      </c>
      <c r="H36" s="12">
        <v>2</v>
      </c>
      <c r="I36" s="21">
        <v>2</v>
      </c>
      <c r="J36" s="21">
        <f t="shared" ref="J36:J52" si="1">H36-I36</f>
        <v>0</v>
      </c>
    </row>
    <row r="37" ht="26" customHeight="1" spans="1:10">
      <c r="A37" s="30">
        <v>35</v>
      </c>
      <c r="B37" s="31" t="s">
        <v>86</v>
      </c>
      <c r="C37" s="30" t="s">
        <v>87</v>
      </c>
      <c r="D37" s="32" t="s">
        <v>13</v>
      </c>
      <c r="E37" s="12">
        <v>1</v>
      </c>
      <c r="F37" s="40"/>
      <c r="G37" s="41"/>
      <c r="H37" s="12">
        <v>1</v>
      </c>
      <c r="I37" s="12">
        <v>1</v>
      </c>
      <c r="J37" s="12">
        <f t="shared" si="1"/>
        <v>0</v>
      </c>
    </row>
    <row r="38" ht="26" customHeight="1" spans="1:10">
      <c r="A38" s="30">
        <v>36</v>
      </c>
      <c r="B38" s="31" t="s">
        <v>88</v>
      </c>
      <c r="C38" s="30" t="s">
        <v>89</v>
      </c>
      <c r="D38" s="32" t="s">
        <v>13</v>
      </c>
      <c r="E38" s="12">
        <v>1</v>
      </c>
      <c r="F38" s="40"/>
      <c r="G38" s="41"/>
      <c r="H38" s="12">
        <v>1</v>
      </c>
      <c r="I38" s="12">
        <v>1</v>
      </c>
      <c r="J38" s="12">
        <f t="shared" si="1"/>
        <v>0</v>
      </c>
    </row>
    <row r="39" ht="26" customHeight="1" spans="1:10">
      <c r="A39" s="30">
        <v>37</v>
      </c>
      <c r="B39" s="31" t="s">
        <v>90</v>
      </c>
      <c r="C39" s="30" t="s">
        <v>91</v>
      </c>
      <c r="D39" s="32" t="s">
        <v>77</v>
      </c>
      <c r="E39" s="12">
        <v>1</v>
      </c>
      <c r="F39" s="40"/>
      <c r="G39" s="41"/>
      <c r="H39" s="12">
        <v>1</v>
      </c>
      <c r="I39" s="12">
        <v>1</v>
      </c>
      <c r="J39" s="12">
        <f t="shared" si="1"/>
        <v>0</v>
      </c>
    </row>
    <row r="40" ht="26" customHeight="1" spans="1:10">
      <c r="A40" s="30">
        <v>38</v>
      </c>
      <c r="B40" s="31" t="s">
        <v>92</v>
      </c>
      <c r="C40" s="30" t="s">
        <v>93</v>
      </c>
      <c r="D40" s="32" t="s">
        <v>77</v>
      </c>
      <c r="E40" s="12">
        <v>1</v>
      </c>
      <c r="F40" s="40"/>
      <c r="G40" s="41"/>
      <c r="H40" s="12">
        <v>1</v>
      </c>
      <c r="I40" s="12">
        <v>0</v>
      </c>
      <c r="J40" s="12">
        <f t="shared" si="1"/>
        <v>1</v>
      </c>
    </row>
    <row r="41" ht="26" customHeight="1" spans="1:10">
      <c r="A41" s="30">
        <v>39</v>
      </c>
      <c r="B41" s="31" t="s">
        <v>94</v>
      </c>
      <c r="C41" s="30" t="s">
        <v>95</v>
      </c>
      <c r="D41" s="32" t="s">
        <v>77</v>
      </c>
      <c r="E41" s="12">
        <v>1</v>
      </c>
      <c r="F41" s="40"/>
      <c r="G41" s="41"/>
      <c r="H41" s="12">
        <v>1</v>
      </c>
      <c r="I41" s="12">
        <v>0</v>
      </c>
      <c r="J41" s="12">
        <f t="shared" si="1"/>
        <v>1</v>
      </c>
    </row>
    <row r="42" ht="26" customHeight="1" spans="1:10">
      <c r="A42" s="30">
        <v>40</v>
      </c>
      <c r="B42" s="31" t="s">
        <v>96</v>
      </c>
      <c r="C42" s="30" t="s">
        <v>97</v>
      </c>
      <c r="D42" s="32" t="s">
        <v>13</v>
      </c>
      <c r="E42" s="12">
        <v>1</v>
      </c>
      <c r="F42" s="40" t="s">
        <v>98</v>
      </c>
      <c r="G42" s="41"/>
      <c r="H42" s="12">
        <v>3</v>
      </c>
      <c r="I42" s="12">
        <v>3</v>
      </c>
      <c r="J42" s="12">
        <f t="shared" si="1"/>
        <v>0</v>
      </c>
    </row>
    <row r="43" ht="26" customHeight="1" spans="1:10">
      <c r="A43" s="30">
        <v>41</v>
      </c>
      <c r="B43" s="35" t="s">
        <v>99</v>
      </c>
      <c r="C43" s="30" t="s">
        <v>100</v>
      </c>
      <c r="D43" s="32" t="s">
        <v>16</v>
      </c>
      <c r="E43" s="12">
        <v>0</v>
      </c>
      <c r="F43" s="40" t="s">
        <v>101</v>
      </c>
      <c r="G43" s="41"/>
      <c r="H43" s="12">
        <v>3</v>
      </c>
      <c r="I43" s="12">
        <v>3</v>
      </c>
      <c r="J43" s="12">
        <f t="shared" si="1"/>
        <v>0</v>
      </c>
    </row>
    <row r="44" ht="26" customHeight="1" spans="1:10">
      <c r="A44" s="30">
        <v>42</v>
      </c>
      <c r="B44" s="35" t="s">
        <v>102</v>
      </c>
      <c r="C44" s="30" t="s">
        <v>103</v>
      </c>
      <c r="D44" s="32" t="s">
        <v>13</v>
      </c>
      <c r="E44" s="12">
        <v>1</v>
      </c>
      <c r="F44" s="40"/>
      <c r="G44" s="41">
        <v>1</v>
      </c>
      <c r="H44" s="12">
        <v>2</v>
      </c>
      <c r="I44" s="12">
        <v>0</v>
      </c>
      <c r="J44" s="12">
        <f t="shared" si="1"/>
        <v>2</v>
      </c>
    </row>
    <row r="45" ht="26" customHeight="1" spans="1:10">
      <c r="A45" s="30">
        <v>43</v>
      </c>
      <c r="B45" s="35" t="s">
        <v>104</v>
      </c>
      <c r="C45" s="30" t="s">
        <v>105</v>
      </c>
      <c r="D45" s="32" t="s">
        <v>16</v>
      </c>
      <c r="E45" s="12">
        <v>0</v>
      </c>
      <c r="F45" s="40" t="s">
        <v>98</v>
      </c>
      <c r="G45" s="41"/>
      <c r="H45" s="12">
        <v>2</v>
      </c>
      <c r="I45" s="12">
        <v>1</v>
      </c>
      <c r="J45" s="12">
        <f t="shared" si="1"/>
        <v>1</v>
      </c>
    </row>
    <row r="46" ht="26" customHeight="1" spans="1:10">
      <c r="A46" s="30">
        <v>44</v>
      </c>
      <c r="B46" s="35" t="s">
        <v>106</v>
      </c>
      <c r="C46" s="30" t="s">
        <v>107</v>
      </c>
      <c r="D46" s="32" t="s">
        <v>77</v>
      </c>
      <c r="E46" s="12">
        <v>1</v>
      </c>
      <c r="F46" s="40"/>
      <c r="G46" s="41"/>
      <c r="H46" s="12">
        <v>1</v>
      </c>
      <c r="I46" s="12">
        <v>0</v>
      </c>
      <c r="J46" s="12">
        <f t="shared" si="1"/>
        <v>1</v>
      </c>
    </row>
    <row r="47" ht="26" customHeight="1" spans="1:10">
      <c r="A47" s="30">
        <v>45</v>
      </c>
      <c r="B47" s="35" t="s">
        <v>108</v>
      </c>
      <c r="C47" s="30" t="s">
        <v>109</v>
      </c>
      <c r="D47" s="32" t="s">
        <v>13</v>
      </c>
      <c r="E47" s="12">
        <v>1</v>
      </c>
      <c r="F47" s="40"/>
      <c r="G47" s="41"/>
      <c r="H47" s="12">
        <v>1</v>
      </c>
      <c r="I47" s="12">
        <v>0</v>
      </c>
      <c r="J47" s="12">
        <f t="shared" si="1"/>
        <v>1</v>
      </c>
    </row>
    <row r="48" ht="26" customHeight="1" spans="1:10">
      <c r="A48" s="30">
        <v>46</v>
      </c>
      <c r="B48" s="35" t="s">
        <v>110</v>
      </c>
      <c r="C48" s="30" t="s">
        <v>111</v>
      </c>
      <c r="D48" s="32" t="s">
        <v>77</v>
      </c>
      <c r="E48" s="12">
        <v>1</v>
      </c>
      <c r="F48" s="40"/>
      <c r="G48" s="41"/>
      <c r="H48" s="12">
        <v>1</v>
      </c>
      <c r="I48" s="12">
        <v>0</v>
      </c>
      <c r="J48" s="12">
        <f t="shared" si="1"/>
        <v>1</v>
      </c>
    </row>
    <row r="49" ht="26" customHeight="1" spans="1:10">
      <c r="A49" s="30">
        <v>47</v>
      </c>
      <c r="B49" s="35" t="s">
        <v>112</v>
      </c>
      <c r="C49" s="30" t="s">
        <v>113</v>
      </c>
      <c r="D49" s="32" t="s">
        <v>13</v>
      </c>
      <c r="E49" s="12">
        <v>1</v>
      </c>
      <c r="F49" s="40"/>
      <c r="G49" s="41"/>
      <c r="H49" s="12">
        <v>1</v>
      </c>
      <c r="I49" s="12">
        <v>0</v>
      </c>
      <c r="J49" s="12">
        <f t="shared" si="1"/>
        <v>1</v>
      </c>
    </row>
    <row r="50" ht="26" customHeight="1" spans="1:10">
      <c r="A50" s="30">
        <v>48</v>
      </c>
      <c r="B50" s="35" t="s">
        <v>114</v>
      </c>
      <c r="C50" s="30" t="s">
        <v>115</v>
      </c>
      <c r="D50" s="32" t="s">
        <v>77</v>
      </c>
      <c r="E50" s="12">
        <v>1</v>
      </c>
      <c r="F50" s="40"/>
      <c r="G50" s="41"/>
      <c r="H50" s="12">
        <v>1</v>
      </c>
      <c r="I50" s="12">
        <v>0</v>
      </c>
      <c r="J50" s="12">
        <f t="shared" si="1"/>
        <v>1</v>
      </c>
    </row>
    <row r="51" ht="26" customHeight="1" spans="1:10">
      <c r="A51" s="30">
        <v>49</v>
      </c>
      <c r="B51" s="35" t="s">
        <v>116</v>
      </c>
      <c r="C51" s="30" t="s">
        <v>117</v>
      </c>
      <c r="D51" s="32" t="s">
        <v>77</v>
      </c>
      <c r="E51" s="12">
        <v>1</v>
      </c>
      <c r="F51" s="40"/>
      <c r="G51" s="41"/>
      <c r="H51" s="12">
        <v>1</v>
      </c>
      <c r="I51" s="12">
        <v>1</v>
      </c>
      <c r="J51" s="12">
        <f t="shared" si="1"/>
        <v>0</v>
      </c>
    </row>
    <row r="52" ht="26" customHeight="1" spans="1:10">
      <c r="A52" s="30">
        <v>50</v>
      </c>
      <c r="B52" s="31" t="s">
        <v>118</v>
      </c>
      <c r="C52" s="30" t="s">
        <v>119</v>
      </c>
      <c r="D52" s="32" t="s">
        <v>16</v>
      </c>
      <c r="E52" s="2">
        <v>0</v>
      </c>
      <c r="F52" s="40" t="s">
        <v>120</v>
      </c>
      <c r="G52" s="41"/>
      <c r="H52" s="12">
        <v>5</v>
      </c>
      <c r="I52" s="12">
        <v>5</v>
      </c>
      <c r="J52" s="12">
        <f t="shared" si="1"/>
        <v>0</v>
      </c>
    </row>
    <row r="53" ht="26" customHeight="1" spans="1:10">
      <c r="A53" s="15"/>
      <c r="B53" s="15"/>
      <c r="C53" s="30" t="s">
        <v>8</v>
      </c>
      <c r="D53" s="15"/>
      <c r="E53" s="12">
        <f>SUM(E3:E52)</f>
        <v>47</v>
      </c>
      <c r="F53" s="21">
        <v>18</v>
      </c>
      <c r="G53" s="21">
        <f>SUM(G3:G52)</f>
        <v>6</v>
      </c>
      <c r="H53" s="21">
        <f>SUM(H3:H52)</f>
        <v>71</v>
      </c>
      <c r="I53" s="21">
        <f>SUM(I3:I52)</f>
        <v>49</v>
      </c>
      <c r="J53" s="21">
        <f>SUM(J3:J52)</f>
        <v>22</v>
      </c>
    </row>
  </sheetData>
  <sortState ref="A2:I48">
    <sortCondition ref="A2:A48"/>
  </sortState>
  <mergeCells count="1">
    <mergeCell ref="A1:J1"/>
  </mergeCells>
  <conditionalFormatting sqref="C53">
    <cfRule type="duplicateValues" dxfId="0" priority="1"/>
  </conditionalFormatting>
  <conditionalFormatting sqref="C2:C52">
    <cfRule type="duplicateValues" dxfId="0" priority="2"/>
  </conditionalFormatting>
  <pageMargins left="0.751388888888889" right="0.751388888888889" top="0.66875" bottom="0.6687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N9" sqref="N9"/>
    </sheetView>
  </sheetViews>
  <sheetFormatPr defaultColWidth="9" defaultRowHeight="13.5"/>
  <cols>
    <col min="1" max="1" width="4.625" customWidth="1"/>
    <col min="2" max="2" width="9" customWidth="1"/>
    <col min="3" max="3" width="6.625" customWidth="1"/>
    <col min="4" max="4" width="7.25" customWidth="1"/>
    <col min="5" max="5" width="7.75" style="2" customWidth="1"/>
    <col min="6" max="6" width="11.075" style="2" customWidth="1"/>
    <col min="7" max="7" width="8.375" style="2" customWidth="1"/>
    <col min="8" max="8" width="7.625" style="4" customWidth="1"/>
    <col min="9" max="9" width="6.875" style="2" customWidth="1"/>
  </cols>
  <sheetData>
    <row r="1" ht="31" customHeight="1" spans="1:11">
      <c r="A1" s="5" t="s">
        <v>121</v>
      </c>
      <c r="B1" s="5"/>
      <c r="C1" s="5"/>
      <c r="D1" s="5"/>
      <c r="E1" s="5"/>
      <c r="F1" s="5"/>
      <c r="G1" s="5"/>
      <c r="H1" s="16"/>
      <c r="I1" s="5"/>
      <c r="J1" s="5"/>
      <c r="K1" s="5"/>
    </row>
    <row r="2" ht="26" customHeight="1" spans="1:11">
      <c r="A2" s="6" t="s">
        <v>1</v>
      </c>
      <c r="B2" s="29" t="s">
        <v>2</v>
      </c>
      <c r="C2" s="6" t="s">
        <v>3</v>
      </c>
      <c r="D2" s="6" t="s">
        <v>4</v>
      </c>
      <c r="E2" s="6" t="s">
        <v>5</v>
      </c>
      <c r="F2" s="24" t="s">
        <v>6</v>
      </c>
      <c r="G2" s="6" t="s">
        <v>122</v>
      </c>
      <c r="H2" s="6" t="s">
        <v>7</v>
      </c>
      <c r="I2" s="6" t="s">
        <v>8</v>
      </c>
      <c r="J2" s="24" t="s">
        <v>9</v>
      </c>
      <c r="K2" s="24" t="s">
        <v>10</v>
      </c>
    </row>
    <row r="3" ht="26" customHeight="1" spans="1:11">
      <c r="A3" s="30">
        <v>1</v>
      </c>
      <c r="B3" s="31" t="s">
        <v>123</v>
      </c>
      <c r="C3" s="30" t="s">
        <v>124</v>
      </c>
      <c r="D3" s="32" t="s">
        <v>13</v>
      </c>
      <c r="E3" s="33">
        <v>1</v>
      </c>
      <c r="F3" s="21"/>
      <c r="G3" s="21"/>
      <c r="H3" s="21"/>
      <c r="I3" s="37">
        <v>1</v>
      </c>
      <c r="J3" s="12">
        <v>0</v>
      </c>
      <c r="K3" s="12">
        <f>I3-J3</f>
        <v>1</v>
      </c>
    </row>
    <row r="4" ht="26" customHeight="1" spans="1:11">
      <c r="A4" s="30">
        <v>2</v>
      </c>
      <c r="B4" s="31" t="s">
        <v>125</v>
      </c>
      <c r="C4" s="30" t="s">
        <v>126</v>
      </c>
      <c r="D4" s="32" t="s">
        <v>16</v>
      </c>
      <c r="E4" s="33">
        <v>1</v>
      </c>
      <c r="F4" s="21"/>
      <c r="G4" s="21"/>
      <c r="H4" s="21"/>
      <c r="I4" s="37">
        <v>1</v>
      </c>
      <c r="J4" s="12">
        <v>0</v>
      </c>
      <c r="K4" s="12">
        <f t="shared" ref="K4:K21" si="0">I4-J4</f>
        <v>1</v>
      </c>
    </row>
    <row r="5" ht="26" customHeight="1" spans="1:11">
      <c r="A5" s="30">
        <v>3</v>
      </c>
      <c r="B5" s="31" t="s">
        <v>127</v>
      </c>
      <c r="C5" s="30" t="s">
        <v>128</v>
      </c>
      <c r="D5" s="32" t="s">
        <v>16</v>
      </c>
      <c r="E5" s="33">
        <v>1</v>
      </c>
      <c r="F5" s="21"/>
      <c r="G5" s="21"/>
      <c r="H5" s="21"/>
      <c r="I5" s="37">
        <v>1</v>
      </c>
      <c r="J5" s="12">
        <v>1</v>
      </c>
      <c r="K5" s="12">
        <f t="shared" si="0"/>
        <v>0</v>
      </c>
    </row>
    <row r="6" ht="26" customHeight="1" spans="1:11">
      <c r="A6" s="30">
        <v>4</v>
      </c>
      <c r="B6" s="31" t="s">
        <v>129</v>
      </c>
      <c r="C6" s="30" t="s">
        <v>130</v>
      </c>
      <c r="D6" s="32" t="s">
        <v>16</v>
      </c>
      <c r="E6" s="33">
        <v>1</v>
      </c>
      <c r="F6" s="21"/>
      <c r="G6" s="21">
        <v>1</v>
      </c>
      <c r="H6" s="21"/>
      <c r="I6" s="37">
        <v>2</v>
      </c>
      <c r="J6" s="12">
        <v>2</v>
      </c>
      <c r="K6" s="12">
        <f t="shared" si="0"/>
        <v>0</v>
      </c>
    </row>
    <row r="7" ht="26" customHeight="1" spans="1:11">
      <c r="A7" s="30">
        <v>5</v>
      </c>
      <c r="B7" s="31" t="s">
        <v>131</v>
      </c>
      <c r="C7" s="30" t="s">
        <v>132</v>
      </c>
      <c r="D7" s="32" t="s">
        <v>16</v>
      </c>
      <c r="E7" s="33">
        <v>1</v>
      </c>
      <c r="F7" s="21"/>
      <c r="G7" s="21"/>
      <c r="H7" s="21"/>
      <c r="I7" s="37">
        <v>1</v>
      </c>
      <c r="J7" s="12">
        <v>1</v>
      </c>
      <c r="K7" s="12">
        <f t="shared" si="0"/>
        <v>0</v>
      </c>
    </row>
    <row r="8" ht="26" customHeight="1" spans="1:11">
      <c r="A8" s="30">
        <v>6</v>
      </c>
      <c r="B8" s="31" t="s">
        <v>133</v>
      </c>
      <c r="C8" s="30" t="s">
        <v>134</v>
      </c>
      <c r="D8" s="32" t="s">
        <v>16</v>
      </c>
      <c r="E8" s="33">
        <v>1</v>
      </c>
      <c r="F8" s="34" t="s">
        <v>19</v>
      </c>
      <c r="G8" s="21"/>
      <c r="H8" s="21"/>
      <c r="I8" s="37">
        <v>2</v>
      </c>
      <c r="J8" s="12">
        <v>2</v>
      </c>
      <c r="K8" s="12">
        <f t="shared" si="0"/>
        <v>0</v>
      </c>
    </row>
    <row r="9" ht="26" customHeight="1" spans="1:11">
      <c r="A9" s="30">
        <v>7</v>
      </c>
      <c r="B9" s="31" t="s">
        <v>135</v>
      </c>
      <c r="C9" s="30" t="s">
        <v>136</v>
      </c>
      <c r="D9" s="32" t="s">
        <v>13</v>
      </c>
      <c r="E9" s="33">
        <v>1</v>
      </c>
      <c r="F9" s="34" t="s">
        <v>19</v>
      </c>
      <c r="G9" s="21"/>
      <c r="H9" s="21"/>
      <c r="I9" s="37">
        <v>2</v>
      </c>
      <c r="J9" s="12">
        <v>2</v>
      </c>
      <c r="K9" s="12">
        <f t="shared" si="0"/>
        <v>0</v>
      </c>
    </row>
    <row r="10" ht="26" customHeight="1" spans="1:11">
      <c r="A10" s="30">
        <v>8</v>
      </c>
      <c r="B10" s="31" t="s">
        <v>137</v>
      </c>
      <c r="C10" s="30" t="s">
        <v>138</v>
      </c>
      <c r="D10" s="32" t="s">
        <v>16</v>
      </c>
      <c r="E10" s="33">
        <v>1</v>
      </c>
      <c r="F10" s="21"/>
      <c r="G10" s="21"/>
      <c r="H10" s="21"/>
      <c r="I10" s="37">
        <v>1</v>
      </c>
      <c r="J10" s="12">
        <v>1</v>
      </c>
      <c r="K10" s="12">
        <f t="shared" si="0"/>
        <v>0</v>
      </c>
    </row>
    <row r="11" ht="26" customHeight="1" spans="1:11">
      <c r="A11" s="30">
        <v>9</v>
      </c>
      <c r="B11" s="31" t="s">
        <v>139</v>
      </c>
      <c r="C11" s="30" t="s">
        <v>140</v>
      </c>
      <c r="D11" s="32" t="s">
        <v>16</v>
      </c>
      <c r="E11" s="33">
        <v>1</v>
      </c>
      <c r="F11" s="21"/>
      <c r="G11" s="21"/>
      <c r="H11" s="21"/>
      <c r="I11" s="37">
        <v>1</v>
      </c>
      <c r="J11" s="12">
        <v>1</v>
      </c>
      <c r="K11" s="12">
        <f t="shared" si="0"/>
        <v>0</v>
      </c>
    </row>
    <row r="12" ht="26" customHeight="1" spans="1:11">
      <c r="A12" s="30">
        <v>10</v>
      </c>
      <c r="B12" s="31" t="s">
        <v>141</v>
      </c>
      <c r="C12" s="30" t="s">
        <v>142</v>
      </c>
      <c r="D12" s="32" t="s">
        <v>13</v>
      </c>
      <c r="E12" s="33">
        <v>1</v>
      </c>
      <c r="F12" s="21"/>
      <c r="G12" s="21"/>
      <c r="H12" s="21"/>
      <c r="I12" s="37">
        <v>1</v>
      </c>
      <c r="J12" s="12">
        <v>1</v>
      </c>
      <c r="K12" s="12">
        <f t="shared" si="0"/>
        <v>0</v>
      </c>
    </row>
    <row r="13" ht="26" customHeight="1" spans="1:11">
      <c r="A13" s="30">
        <v>11</v>
      </c>
      <c r="B13" s="31" t="s">
        <v>143</v>
      </c>
      <c r="C13" s="30" t="s">
        <v>144</v>
      </c>
      <c r="D13" s="32" t="s">
        <v>13</v>
      </c>
      <c r="E13" s="33">
        <v>1</v>
      </c>
      <c r="F13" s="21"/>
      <c r="G13" s="21"/>
      <c r="H13" s="21"/>
      <c r="I13" s="37">
        <v>1</v>
      </c>
      <c r="J13" s="12">
        <v>0</v>
      </c>
      <c r="K13" s="12">
        <f t="shared" si="0"/>
        <v>1</v>
      </c>
    </row>
    <row r="14" ht="26" customHeight="1" spans="1:11">
      <c r="A14" s="30">
        <v>12</v>
      </c>
      <c r="B14" s="31" t="s">
        <v>145</v>
      </c>
      <c r="C14" s="30" t="s">
        <v>146</v>
      </c>
      <c r="D14" s="32" t="s">
        <v>13</v>
      </c>
      <c r="E14" s="33">
        <v>1</v>
      </c>
      <c r="F14" s="21"/>
      <c r="G14" s="21"/>
      <c r="H14" s="21"/>
      <c r="I14" s="37">
        <v>1</v>
      </c>
      <c r="J14" s="12">
        <v>0</v>
      </c>
      <c r="K14" s="12">
        <f t="shared" si="0"/>
        <v>1</v>
      </c>
    </row>
    <row r="15" ht="26" customHeight="1" spans="1:11">
      <c r="A15" s="30">
        <v>13</v>
      </c>
      <c r="B15" s="31" t="s">
        <v>147</v>
      </c>
      <c r="C15" s="30" t="s">
        <v>148</v>
      </c>
      <c r="D15" s="32" t="s">
        <v>77</v>
      </c>
      <c r="E15" s="33">
        <v>1</v>
      </c>
      <c r="F15" s="21"/>
      <c r="G15" s="21"/>
      <c r="H15" s="21"/>
      <c r="I15" s="37">
        <v>1</v>
      </c>
      <c r="J15" s="12">
        <v>0</v>
      </c>
      <c r="K15" s="12">
        <f t="shared" si="0"/>
        <v>1</v>
      </c>
    </row>
    <row r="16" ht="26" customHeight="1" spans="1:11">
      <c r="A16" s="30">
        <v>14</v>
      </c>
      <c r="B16" s="31" t="s">
        <v>149</v>
      </c>
      <c r="C16" s="30" t="s">
        <v>150</v>
      </c>
      <c r="D16" s="32" t="s">
        <v>13</v>
      </c>
      <c r="E16" s="33">
        <v>1</v>
      </c>
      <c r="F16" s="21"/>
      <c r="G16" s="21"/>
      <c r="H16" s="21"/>
      <c r="I16" s="37">
        <v>1</v>
      </c>
      <c r="J16" s="12">
        <v>1</v>
      </c>
      <c r="K16" s="12">
        <f t="shared" si="0"/>
        <v>0</v>
      </c>
    </row>
    <row r="17" ht="26" customHeight="1" spans="1:11">
      <c r="A17" s="30">
        <v>15</v>
      </c>
      <c r="B17" s="31" t="s">
        <v>151</v>
      </c>
      <c r="C17" s="30" t="s">
        <v>152</v>
      </c>
      <c r="D17" s="32" t="s">
        <v>77</v>
      </c>
      <c r="E17" s="33">
        <v>1</v>
      </c>
      <c r="F17" s="21"/>
      <c r="G17" s="21"/>
      <c r="H17" s="21"/>
      <c r="I17" s="37">
        <v>1</v>
      </c>
      <c r="J17" s="12">
        <v>1</v>
      </c>
      <c r="K17" s="12">
        <f t="shared" si="0"/>
        <v>0</v>
      </c>
    </row>
    <row r="18" ht="26" customHeight="1" spans="1:11">
      <c r="A18" s="30">
        <v>16</v>
      </c>
      <c r="B18" s="31" t="s">
        <v>153</v>
      </c>
      <c r="C18" s="30" t="s">
        <v>154</v>
      </c>
      <c r="D18" s="32" t="s">
        <v>13</v>
      </c>
      <c r="E18" s="33">
        <v>1</v>
      </c>
      <c r="F18" s="21"/>
      <c r="G18" s="21"/>
      <c r="H18" s="21"/>
      <c r="I18" s="37">
        <v>1</v>
      </c>
      <c r="J18" s="12">
        <v>0</v>
      </c>
      <c r="K18" s="12">
        <f t="shared" si="0"/>
        <v>1</v>
      </c>
    </row>
    <row r="19" ht="26" customHeight="1" spans="1:11">
      <c r="A19" s="30">
        <v>17</v>
      </c>
      <c r="B19" s="31" t="s">
        <v>155</v>
      </c>
      <c r="C19" s="30" t="s">
        <v>156</v>
      </c>
      <c r="D19" s="32" t="s">
        <v>77</v>
      </c>
      <c r="E19" s="33">
        <v>1</v>
      </c>
      <c r="F19" s="21"/>
      <c r="G19" s="21"/>
      <c r="H19" s="21"/>
      <c r="I19" s="37">
        <v>1</v>
      </c>
      <c r="J19" s="12">
        <v>0</v>
      </c>
      <c r="K19" s="12">
        <f t="shared" si="0"/>
        <v>1</v>
      </c>
    </row>
    <row r="20" ht="26" customHeight="1" spans="1:11">
      <c r="A20" s="30">
        <v>18</v>
      </c>
      <c r="B20" s="31" t="s">
        <v>157</v>
      </c>
      <c r="C20" s="35" t="s">
        <v>158</v>
      </c>
      <c r="D20" s="36" t="s">
        <v>13</v>
      </c>
      <c r="E20" s="33">
        <v>1</v>
      </c>
      <c r="F20" s="21"/>
      <c r="G20" s="21"/>
      <c r="H20" s="21"/>
      <c r="I20" s="37">
        <v>1</v>
      </c>
      <c r="J20" s="12">
        <v>1</v>
      </c>
      <c r="K20" s="12">
        <f t="shared" si="0"/>
        <v>0</v>
      </c>
    </row>
    <row r="21" ht="26" customHeight="1" spans="1:11">
      <c r="A21" s="30">
        <v>19</v>
      </c>
      <c r="B21" s="31" t="s">
        <v>159</v>
      </c>
      <c r="C21" s="35" t="s">
        <v>160</v>
      </c>
      <c r="D21" s="36" t="s">
        <v>77</v>
      </c>
      <c r="E21" s="21">
        <v>1</v>
      </c>
      <c r="F21" s="21"/>
      <c r="G21" s="21"/>
      <c r="H21" s="21"/>
      <c r="I21" s="37">
        <v>1</v>
      </c>
      <c r="J21" s="12">
        <v>1</v>
      </c>
      <c r="K21" s="12">
        <f t="shared" si="0"/>
        <v>0</v>
      </c>
    </row>
    <row r="22" ht="26" customHeight="1" spans="1:11">
      <c r="A22" s="30">
        <v>20</v>
      </c>
      <c r="B22" s="31" t="s">
        <v>161</v>
      </c>
      <c r="C22" s="35" t="s">
        <v>162</v>
      </c>
      <c r="D22" s="36" t="s">
        <v>13</v>
      </c>
      <c r="E22" s="21"/>
      <c r="F22" s="21"/>
      <c r="G22" s="21"/>
      <c r="H22" s="21">
        <v>1</v>
      </c>
      <c r="I22" s="37">
        <v>1</v>
      </c>
      <c r="J22" s="12">
        <v>0</v>
      </c>
      <c r="K22" s="12">
        <v>1</v>
      </c>
    </row>
    <row r="23" ht="26" customHeight="1" spans="1:11">
      <c r="A23" s="15"/>
      <c r="B23" s="12"/>
      <c r="C23" s="35" t="s">
        <v>8</v>
      </c>
      <c r="D23" s="12"/>
      <c r="E23" s="12">
        <f>SUM(E3:E21)</f>
        <v>19</v>
      </c>
      <c r="F23" s="12">
        <v>2</v>
      </c>
      <c r="G23" s="12">
        <f>SUM(G3:G21)</f>
        <v>1</v>
      </c>
      <c r="H23" s="21">
        <f>SUM(H3:H22)</f>
        <v>1</v>
      </c>
      <c r="I23" s="12">
        <f>SUM(I3:I22)</f>
        <v>23</v>
      </c>
      <c r="J23" s="12">
        <f>SUM(J3:J22)</f>
        <v>15</v>
      </c>
      <c r="K23" s="12">
        <f>SUM(K3:K22)</f>
        <v>8</v>
      </c>
    </row>
  </sheetData>
  <sortState ref="A2:G22">
    <sortCondition ref="A2:A22"/>
  </sortState>
  <mergeCells count="1">
    <mergeCell ref="A1:K1"/>
  </mergeCells>
  <conditionalFormatting sqref="C23">
    <cfRule type="duplicateValues" dxfId="0" priority="2"/>
  </conditionalFormatting>
  <conditionalFormatting sqref="C2:C22">
    <cfRule type="duplicateValues" dxfId="0" priority="4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N13" sqref="N13"/>
    </sheetView>
  </sheetViews>
  <sheetFormatPr defaultColWidth="9" defaultRowHeight="13.5"/>
  <cols>
    <col min="1" max="1" width="4.375" customWidth="1"/>
    <col min="2" max="2" width="9" customWidth="1"/>
    <col min="3" max="3" width="7.75833333333333" customWidth="1"/>
    <col min="4" max="4" width="6.625" customWidth="1"/>
    <col min="5" max="5" width="8.625" style="2" customWidth="1"/>
    <col min="6" max="6" width="11" style="2" customWidth="1"/>
    <col min="7" max="7" width="10.625" style="2" customWidth="1"/>
    <col min="8" max="8" width="8" style="2" customWidth="1"/>
    <col min="9" max="9" width="8" style="4" customWidth="1"/>
    <col min="10" max="10" width="5.75833333333333" style="2" customWidth="1"/>
    <col min="11" max="12" width="6.5" customWidth="1"/>
    <col min="13" max="13" width="9" customWidth="1"/>
  </cols>
  <sheetData>
    <row r="1" customFormat="1" ht="31" customHeight="1" spans="1:12">
      <c r="A1" s="5" t="s">
        <v>163</v>
      </c>
      <c r="B1" s="5"/>
      <c r="C1" s="5"/>
      <c r="D1" s="5"/>
      <c r="E1" s="5"/>
      <c r="F1" s="5"/>
      <c r="G1" s="5"/>
      <c r="H1" s="5"/>
      <c r="I1" s="16"/>
      <c r="J1" s="5"/>
      <c r="K1" s="5"/>
      <c r="L1" s="5"/>
    </row>
    <row r="2" ht="24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26" t="s">
        <v>164</v>
      </c>
      <c r="F2" s="26" t="s">
        <v>165</v>
      </c>
      <c r="G2" s="26"/>
      <c r="H2" s="26" t="s">
        <v>6</v>
      </c>
      <c r="I2" s="27" t="s">
        <v>7</v>
      </c>
      <c r="J2" s="27" t="s">
        <v>8</v>
      </c>
      <c r="K2" s="24" t="s">
        <v>9</v>
      </c>
      <c r="L2" s="24" t="s">
        <v>10</v>
      </c>
      <c r="M2" s="24" t="s">
        <v>166</v>
      </c>
    </row>
    <row r="3" ht="48" customHeight="1" spans="1:13">
      <c r="A3" s="6"/>
      <c r="B3" s="6"/>
      <c r="C3" s="6"/>
      <c r="D3" s="6"/>
      <c r="E3" s="6" t="s">
        <v>167</v>
      </c>
      <c r="F3" s="19" t="s">
        <v>168</v>
      </c>
      <c r="G3" s="19" t="s">
        <v>169</v>
      </c>
      <c r="H3" s="19" t="s">
        <v>170</v>
      </c>
      <c r="I3" s="28"/>
      <c r="J3" s="28"/>
      <c r="K3" s="24"/>
      <c r="L3" s="24"/>
      <c r="M3" s="24"/>
    </row>
    <row r="4" ht="26" customHeight="1" spans="1:13">
      <c r="A4" s="9">
        <v>1</v>
      </c>
      <c r="B4" s="10" t="s">
        <v>139</v>
      </c>
      <c r="C4" s="9" t="s">
        <v>140</v>
      </c>
      <c r="D4" s="11" t="s">
        <v>16</v>
      </c>
      <c r="E4" s="12"/>
      <c r="F4" s="12"/>
      <c r="G4" s="12">
        <f>VLOOKUP(B4,[1]金融!$B$4:$G$23,6,FALSE)</f>
        <v>2</v>
      </c>
      <c r="H4" s="12">
        <v>1</v>
      </c>
      <c r="I4" s="21"/>
      <c r="J4" s="12">
        <f>SUM(E4:I4)</f>
        <v>3</v>
      </c>
      <c r="K4" s="12">
        <v>3</v>
      </c>
      <c r="L4" s="12">
        <f>J4-K4</f>
        <v>0</v>
      </c>
      <c r="M4" s="9"/>
    </row>
    <row r="5" ht="26" customHeight="1" spans="1:13">
      <c r="A5" s="9">
        <v>2</v>
      </c>
      <c r="B5" s="10" t="s">
        <v>137</v>
      </c>
      <c r="C5" s="9" t="s">
        <v>138</v>
      </c>
      <c r="D5" s="11" t="s">
        <v>16</v>
      </c>
      <c r="E5" s="12"/>
      <c r="F5" s="12"/>
      <c r="G5" s="12">
        <f>VLOOKUP(B5,[1]金融!$B$4:$G$23,6,FALSE)</f>
        <v>2</v>
      </c>
      <c r="H5" s="12"/>
      <c r="I5" s="21">
        <v>1</v>
      </c>
      <c r="J5" s="12">
        <f t="shared" ref="J5:J24" si="0">SUM(E5:I5)</f>
        <v>3</v>
      </c>
      <c r="K5" s="12">
        <v>2</v>
      </c>
      <c r="L5" s="12">
        <f t="shared" ref="L5:L24" si="1">J5-K5</f>
        <v>1</v>
      </c>
      <c r="M5" s="9" t="s">
        <v>171</v>
      </c>
    </row>
    <row r="6" ht="26" customHeight="1" spans="1:13">
      <c r="A6" s="9">
        <v>3</v>
      </c>
      <c r="B6" s="10" t="s">
        <v>127</v>
      </c>
      <c r="C6" s="9" t="s">
        <v>128</v>
      </c>
      <c r="D6" s="11" t="s">
        <v>16</v>
      </c>
      <c r="E6" s="12"/>
      <c r="F6" s="12"/>
      <c r="G6" s="12">
        <f>VLOOKUP(B6,[1]金融!$B$4:$G$23,6,FALSE)</f>
        <v>2</v>
      </c>
      <c r="H6" s="12"/>
      <c r="I6" s="21">
        <v>1</v>
      </c>
      <c r="J6" s="12">
        <f t="shared" si="0"/>
        <v>3</v>
      </c>
      <c r="K6" s="12">
        <v>2</v>
      </c>
      <c r="L6" s="12">
        <f t="shared" si="1"/>
        <v>1</v>
      </c>
      <c r="M6" s="9" t="s">
        <v>171</v>
      </c>
    </row>
    <row r="7" ht="26" customHeight="1" spans="1:13">
      <c r="A7" s="9">
        <v>4</v>
      </c>
      <c r="B7" s="10" t="s">
        <v>123</v>
      </c>
      <c r="C7" s="9" t="s">
        <v>124</v>
      </c>
      <c r="D7" s="11" t="s">
        <v>13</v>
      </c>
      <c r="E7" s="12"/>
      <c r="F7" s="12"/>
      <c r="G7" s="12">
        <f>VLOOKUP(B7,[1]金融!$B$4:$G$23,6,FALSE)</f>
        <v>2</v>
      </c>
      <c r="H7" s="12"/>
      <c r="I7" s="21"/>
      <c r="J7" s="12">
        <f t="shared" si="0"/>
        <v>2</v>
      </c>
      <c r="K7" s="12">
        <v>0</v>
      </c>
      <c r="L7" s="12">
        <f t="shared" si="1"/>
        <v>2</v>
      </c>
      <c r="M7" s="9"/>
    </row>
    <row r="8" ht="26" customHeight="1" spans="1:13">
      <c r="A8" s="9">
        <v>5</v>
      </c>
      <c r="B8" s="10" t="s">
        <v>133</v>
      </c>
      <c r="C8" s="9" t="s">
        <v>134</v>
      </c>
      <c r="D8" s="11" t="s">
        <v>16</v>
      </c>
      <c r="E8" s="12"/>
      <c r="F8" s="12">
        <v>2</v>
      </c>
      <c r="G8" s="12"/>
      <c r="H8" s="12"/>
      <c r="I8" s="21">
        <v>1</v>
      </c>
      <c r="J8" s="12">
        <f t="shared" si="0"/>
        <v>3</v>
      </c>
      <c r="K8" s="12">
        <v>1</v>
      </c>
      <c r="L8" s="12">
        <f t="shared" si="1"/>
        <v>2</v>
      </c>
      <c r="M8" s="9" t="s">
        <v>172</v>
      </c>
    </row>
    <row r="9" ht="26" customHeight="1" spans="1:13">
      <c r="A9" s="9">
        <v>6</v>
      </c>
      <c r="B9" s="10" t="s">
        <v>125</v>
      </c>
      <c r="C9" s="9" t="s">
        <v>126</v>
      </c>
      <c r="D9" s="11" t="s">
        <v>16</v>
      </c>
      <c r="E9" s="12"/>
      <c r="F9" s="12"/>
      <c r="G9" s="12">
        <f>VLOOKUP(B9,[1]金融!$B$4:$G$23,6,FALSE)</f>
        <v>2</v>
      </c>
      <c r="H9" s="12"/>
      <c r="I9" s="21"/>
      <c r="J9" s="12">
        <f t="shared" si="0"/>
        <v>2</v>
      </c>
      <c r="K9" s="12">
        <v>1</v>
      </c>
      <c r="L9" s="12">
        <f t="shared" si="1"/>
        <v>1</v>
      </c>
      <c r="M9" s="9"/>
    </row>
    <row r="10" ht="26" customHeight="1" spans="1:13">
      <c r="A10" s="9">
        <v>7</v>
      </c>
      <c r="B10" s="10" t="s">
        <v>45</v>
      </c>
      <c r="C10" s="9" t="s">
        <v>46</v>
      </c>
      <c r="D10" s="11" t="s">
        <v>13</v>
      </c>
      <c r="E10" s="12"/>
      <c r="F10" s="12"/>
      <c r="G10" s="12">
        <f>VLOOKUP(B10,[1]金融!$B$4:$G$23,6,FALSE)</f>
        <v>2</v>
      </c>
      <c r="H10" s="12"/>
      <c r="I10" s="21"/>
      <c r="J10" s="12">
        <f t="shared" si="0"/>
        <v>2</v>
      </c>
      <c r="K10" s="12">
        <v>2</v>
      </c>
      <c r="L10" s="12">
        <f t="shared" si="1"/>
        <v>0</v>
      </c>
      <c r="M10" s="9"/>
    </row>
    <row r="11" ht="26" customHeight="1" spans="1:13">
      <c r="A11" s="9">
        <v>8</v>
      </c>
      <c r="B11" s="10" t="s">
        <v>28</v>
      </c>
      <c r="C11" s="9" t="s">
        <v>29</v>
      </c>
      <c r="D11" s="11" t="s">
        <v>13</v>
      </c>
      <c r="E11" s="12"/>
      <c r="F11" s="12"/>
      <c r="G11" s="12">
        <f>VLOOKUP(B11,[1]金融!$B$4:$G$23,6,FALSE)</f>
        <v>2</v>
      </c>
      <c r="H11" s="12"/>
      <c r="I11" s="21"/>
      <c r="J11" s="12">
        <f t="shared" si="0"/>
        <v>2</v>
      </c>
      <c r="K11" s="12">
        <v>1</v>
      </c>
      <c r="L11" s="12">
        <f t="shared" si="1"/>
        <v>1</v>
      </c>
      <c r="M11" s="9"/>
    </row>
    <row r="12" ht="26" customHeight="1" spans="1:13">
      <c r="A12" s="9">
        <v>9</v>
      </c>
      <c r="B12" s="10" t="s">
        <v>26</v>
      </c>
      <c r="C12" s="9" t="s">
        <v>27</v>
      </c>
      <c r="D12" s="11" t="s">
        <v>16</v>
      </c>
      <c r="E12" s="12"/>
      <c r="F12" s="12"/>
      <c r="G12" s="12">
        <f>VLOOKUP(B12,[1]金融!$B$4:$G$23,6,FALSE)</f>
        <v>2</v>
      </c>
      <c r="H12" s="12"/>
      <c r="I12" s="21">
        <v>1</v>
      </c>
      <c r="J12" s="12">
        <f t="shared" si="0"/>
        <v>3</v>
      </c>
      <c r="K12" s="12">
        <v>1</v>
      </c>
      <c r="L12" s="12">
        <f t="shared" si="1"/>
        <v>2</v>
      </c>
      <c r="M12" s="9" t="s">
        <v>171</v>
      </c>
    </row>
    <row r="13" ht="26" customHeight="1" spans="1:13">
      <c r="A13" s="9">
        <v>10</v>
      </c>
      <c r="B13" s="10" t="s">
        <v>149</v>
      </c>
      <c r="C13" s="9" t="s">
        <v>150</v>
      </c>
      <c r="D13" s="11" t="s">
        <v>13</v>
      </c>
      <c r="E13" s="12"/>
      <c r="F13" s="12">
        <v>3</v>
      </c>
      <c r="G13" s="12"/>
      <c r="H13" s="12"/>
      <c r="I13" s="21"/>
      <c r="J13" s="12">
        <f t="shared" si="0"/>
        <v>3</v>
      </c>
      <c r="K13" s="12">
        <v>1</v>
      </c>
      <c r="L13" s="12">
        <f t="shared" si="1"/>
        <v>2</v>
      </c>
      <c r="M13" s="9"/>
    </row>
    <row r="14" ht="26" customHeight="1" spans="1:13">
      <c r="A14" s="9">
        <v>11</v>
      </c>
      <c r="B14" s="10" t="s">
        <v>141</v>
      </c>
      <c r="C14" s="9" t="s">
        <v>142</v>
      </c>
      <c r="D14" s="11" t="s">
        <v>13</v>
      </c>
      <c r="E14" s="12">
        <v>1</v>
      </c>
      <c r="F14" s="12"/>
      <c r="G14" s="12">
        <f>VLOOKUP(B14,[1]金融!$B$4:$G$23,6,FALSE)</f>
        <v>2</v>
      </c>
      <c r="H14" s="12"/>
      <c r="I14" s="21"/>
      <c r="J14" s="12">
        <f t="shared" si="0"/>
        <v>3</v>
      </c>
      <c r="K14" s="12">
        <v>0</v>
      </c>
      <c r="L14" s="12">
        <f t="shared" si="1"/>
        <v>3</v>
      </c>
      <c r="M14" s="9"/>
    </row>
    <row r="15" ht="26" customHeight="1" spans="1:13">
      <c r="A15" s="9">
        <v>12</v>
      </c>
      <c r="B15" s="10" t="s">
        <v>143</v>
      </c>
      <c r="C15" s="9" t="s">
        <v>144</v>
      </c>
      <c r="D15" s="11" t="s">
        <v>13</v>
      </c>
      <c r="E15" s="12"/>
      <c r="F15" s="12"/>
      <c r="G15" s="12">
        <f>VLOOKUP(B15,[1]金融!$B$4:$G$23,6,FALSE)</f>
        <v>2</v>
      </c>
      <c r="H15" s="12"/>
      <c r="I15" s="21"/>
      <c r="J15" s="12">
        <f t="shared" si="0"/>
        <v>2</v>
      </c>
      <c r="K15" s="12">
        <v>1</v>
      </c>
      <c r="L15" s="12">
        <f t="shared" si="1"/>
        <v>1</v>
      </c>
      <c r="M15" s="9"/>
    </row>
    <row r="16" ht="26" customHeight="1" spans="1:13">
      <c r="A16" s="9">
        <v>13</v>
      </c>
      <c r="B16" s="10" t="s">
        <v>157</v>
      </c>
      <c r="C16" s="9" t="s">
        <v>158</v>
      </c>
      <c r="D16" s="11" t="s">
        <v>13</v>
      </c>
      <c r="E16" s="12"/>
      <c r="F16" s="12"/>
      <c r="G16" s="12">
        <f>VLOOKUP(B16,[1]金融!$B$4:$G$23,6,FALSE)</f>
        <v>2</v>
      </c>
      <c r="H16" s="12"/>
      <c r="I16" s="21"/>
      <c r="J16" s="12">
        <f t="shared" si="0"/>
        <v>2</v>
      </c>
      <c r="K16" s="12">
        <v>1</v>
      </c>
      <c r="L16" s="12">
        <f t="shared" si="1"/>
        <v>1</v>
      </c>
      <c r="M16" s="9"/>
    </row>
    <row r="17" ht="26" customHeight="1" spans="1:13">
      <c r="A17" s="9">
        <v>14</v>
      </c>
      <c r="B17" s="10" t="s">
        <v>153</v>
      </c>
      <c r="C17" s="9" t="s">
        <v>154</v>
      </c>
      <c r="D17" s="11" t="s">
        <v>13</v>
      </c>
      <c r="E17" s="12"/>
      <c r="F17" s="12">
        <v>2</v>
      </c>
      <c r="G17" s="12"/>
      <c r="H17" s="12"/>
      <c r="I17" s="21">
        <v>2</v>
      </c>
      <c r="J17" s="12">
        <f t="shared" si="0"/>
        <v>4</v>
      </c>
      <c r="K17" s="12">
        <v>1</v>
      </c>
      <c r="L17" s="12">
        <f t="shared" si="1"/>
        <v>3</v>
      </c>
      <c r="M17" s="9" t="s">
        <v>172</v>
      </c>
    </row>
    <row r="18" ht="26" customHeight="1" spans="1:13">
      <c r="A18" s="9">
        <v>15</v>
      </c>
      <c r="B18" s="10" t="s">
        <v>145</v>
      </c>
      <c r="C18" s="9" t="s">
        <v>146</v>
      </c>
      <c r="D18" s="11" t="s">
        <v>13</v>
      </c>
      <c r="E18" s="12"/>
      <c r="F18" s="12">
        <v>2</v>
      </c>
      <c r="G18" s="12"/>
      <c r="H18" s="12"/>
      <c r="I18" s="21">
        <v>1</v>
      </c>
      <c r="J18" s="12">
        <f t="shared" si="0"/>
        <v>3</v>
      </c>
      <c r="K18" s="12">
        <v>2</v>
      </c>
      <c r="L18" s="12">
        <f t="shared" si="1"/>
        <v>1</v>
      </c>
      <c r="M18" s="9" t="s">
        <v>172</v>
      </c>
    </row>
    <row r="19" ht="26" customHeight="1" spans="1:13">
      <c r="A19" s="9">
        <v>16</v>
      </c>
      <c r="B19" s="10" t="s">
        <v>151</v>
      </c>
      <c r="C19" s="9" t="s">
        <v>152</v>
      </c>
      <c r="D19" s="11" t="s">
        <v>13</v>
      </c>
      <c r="E19" s="12"/>
      <c r="F19" s="12">
        <v>3</v>
      </c>
      <c r="G19" s="12"/>
      <c r="H19" s="12"/>
      <c r="I19" s="21">
        <v>1</v>
      </c>
      <c r="J19" s="12">
        <f t="shared" si="0"/>
        <v>4</v>
      </c>
      <c r="K19" s="12">
        <v>2</v>
      </c>
      <c r="L19" s="12">
        <f t="shared" si="1"/>
        <v>2</v>
      </c>
      <c r="M19" s="9" t="s">
        <v>172</v>
      </c>
    </row>
    <row r="20" ht="26" customHeight="1" spans="1:13">
      <c r="A20" s="9">
        <v>17</v>
      </c>
      <c r="B20" s="10" t="s">
        <v>155</v>
      </c>
      <c r="C20" s="9" t="s">
        <v>156</v>
      </c>
      <c r="D20" s="11" t="s">
        <v>77</v>
      </c>
      <c r="E20" s="12"/>
      <c r="F20" s="12">
        <v>3</v>
      </c>
      <c r="G20" s="12"/>
      <c r="H20" s="12"/>
      <c r="I20" s="21"/>
      <c r="J20" s="12">
        <f t="shared" si="0"/>
        <v>3</v>
      </c>
      <c r="K20" s="12">
        <v>0</v>
      </c>
      <c r="L20" s="12">
        <f t="shared" si="1"/>
        <v>3</v>
      </c>
      <c r="M20" s="9"/>
    </row>
    <row r="21" ht="26" customHeight="1" spans="1:13">
      <c r="A21" s="9">
        <v>18</v>
      </c>
      <c r="B21" s="10" t="s">
        <v>69</v>
      </c>
      <c r="C21" s="9" t="s">
        <v>70</v>
      </c>
      <c r="D21" s="11" t="s">
        <v>13</v>
      </c>
      <c r="E21" s="12"/>
      <c r="F21" s="12"/>
      <c r="G21" s="12">
        <f>VLOOKUP(B21,[1]金融!$B$4:$G$23,6,FALSE)</f>
        <v>2</v>
      </c>
      <c r="H21" s="12"/>
      <c r="I21" s="21"/>
      <c r="J21" s="12">
        <f t="shared" si="0"/>
        <v>2</v>
      </c>
      <c r="K21" s="12">
        <v>2</v>
      </c>
      <c r="L21" s="12">
        <f t="shared" si="1"/>
        <v>0</v>
      </c>
      <c r="M21" s="9"/>
    </row>
    <row r="22" ht="26" customHeight="1" spans="1:13">
      <c r="A22" s="9">
        <v>19</v>
      </c>
      <c r="B22" s="10" t="s">
        <v>173</v>
      </c>
      <c r="C22" s="9" t="s">
        <v>174</v>
      </c>
      <c r="D22" s="11" t="s">
        <v>13</v>
      </c>
      <c r="E22" s="12"/>
      <c r="F22" s="12"/>
      <c r="G22" s="12">
        <f>VLOOKUP(B22,[1]金融!$B$4:$G$23,6,FALSE)</f>
        <v>2</v>
      </c>
      <c r="H22" s="12"/>
      <c r="I22" s="21">
        <v>1</v>
      </c>
      <c r="J22" s="12">
        <f t="shared" si="0"/>
        <v>3</v>
      </c>
      <c r="K22" s="12">
        <v>1</v>
      </c>
      <c r="L22" s="12">
        <f t="shared" si="1"/>
        <v>2</v>
      </c>
      <c r="M22" s="9" t="s">
        <v>171</v>
      </c>
    </row>
    <row r="23" ht="26" customHeight="1" spans="1:13">
      <c r="A23" s="9">
        <v>20</v>
      </c>
      <c r="B23" s="10" t="s">
        <v>175</v>
      </c>
      <c r="C23" s="9" t="s">
        <v>176</v>
      </c>
      <c r="D23" s="11" t="s">
        <v>13</v>
      </c>
      <c r="E23" s="12"/>
      <c r="F23" s="12">
        <v>2</v>
      </c>
      <c r="G23" s="12"/>
      <c r="H23" s="12"/>
      <c r="I23" s="21">
        <v>1</v>
      </c>
      <c r="J23" s="12">
        <f t="shared" si="0"/>
        <v>3</v>
      </c>
      <c r="K23" s="12">
        <v>1</v>
      </c>
      <c r="L23" s="12">
        <f t="shared" si="1"/>
        <v>2</v>
      </c>
      <c r="M23" s="9" t="s">
        <v>172</v>
      </c>
    </row>
    <row r="24" ht="26" customHeight="1" spans="1:13">
      <c r="A24" s="15"/>
      <c r="B24" s="12"/>
      <c r="C24" s="9" t="s">
        <v>8</v>
      </c>
      <c r="D24" s="12"/>
      <c r="E24" s="12">
        <v>1</v>
      </c>
      <c r="F24" s="12">
        <v>17</v>
      </c>
      <c r="G24" s="12">
        <v>26</v>
      </c>
      <c r="H24" s="12">
        <f>SUM(H4:H23)</f>
        <v>1</v>
      </c>
      <c r="I24" s="21">
        <f>SUM(I4:I23)</f>
        <v>10</v>
      </c>
      <c r="J24" s="12">
        <f t="shared" si="0"/>
        <v>55</v>
      </c>
      <c r="K24" s="12">
        <f>SUM(K4:K23)</f>
        <v>25</v>
      </c>
      <c r="L24" s="12">
        <f t="shared" si="1"/>
        <v>30</v>
      </c>
      <c r="M24" s="9"/>
    </row>
  </sheetData>
  <mergeCells count="11">
    <mergeCell ref="A1:L1"/>
    <mergeCell ref="F2:G2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ageMargins left="0.393055555555556" right="0.393055555555556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1"/>
  <sheetViews>
    <sheetView view="pageBreakPreview" zoomScaleNormal="100" workbookViewId="0">
      <pane xSplit="3" ySplit="3" topLeftCell="D4" activePane="bottomRight" state="frozen"/>
      <selection/>
      <selection pane="topRight"/>
      <selection pane="bottomLeft"/>
      <selection pane="bottomRight" activeCell="Q63" sqref="Q63"/>
    </sheetView>
  </sheetViews>
  <sheetFormatPr defaultColWidth="9" defaultRowHeight="13.5"/>
  <cols>
    <col min="1" max="1" width="5.125" customWidth="1"/>
    <col min="2" max="2" width="9.125" customWidth="1"/>
    <col min="3" max="3" width="7.25" style="1" customWidth="1"/>
    <col min="4" max="4" width="6.875" customWidth="1"/>
    <col min="5" max="6" width="6.875" style="2" customWidth="1"/>
    <col min="7" max="7" width="7.75833333333333" style="2" customWidth="1"/>
    <col min="8" max="8" width="6.875" style="2" customWidth="1"/>
    <col min="9" max="9" width="6.875" style="3" customWidth="1"/>
    <col min="10" max="10" width="8.875" style="4" customWidth="1"/>
    <col min="11" max="12" width="6" style="4" customWidth="1"/>
    <col min="13" max="13" width="7.05833333333333" style="2" customWidth="1"/>
    <col min="14" max="14" width="6.5" style="2" customWidth="1"/>
    <col min="15" max="16" width="6" style="2" customWidth="1"/>
    <col min="17" max="17" width="6" style="4" customWidth="1"/>
    <col min="18" max="18" width="5.375" style="2" customWidth="1"/>
    <col min="19" max="19" width="5.625" customWidth="1"/>
    <col min="20" max="20" width="5.875" customWidth="1"/>
    <col min="21" max="21" width="7.875" customWidth="1"/>
  </cols>
  <sheetData>
    <row r="1" customFormat="1" ht="31" customHeight="1" spans="1:20">
      <c r="A1" s="5" t="s">
        <v>177</v>
      </c>
      <c r="B1" s="5"/>
      <c r="C1" s="5"/>
      <c r="D1" s="5"/>
      <c r="E1" s="5"/>
      <c r="F1" s="5"/>
      <c r="G1" s="5"/>
      <c r="H1" s="5"/>
      <c r="I1" s="5"/>
      <c r="J1" s="5"/>
      <c r="K1" s="5"/>
      <c r="L1" s="16"/>
      <c r="M1" s="5"/>
      <c r="N1" s="5"/>
      <c r="O1" s="5"/>
      <c r="P1" s="5"/>
      <c r="Q1" s="16"/>
      <c r="R1" s="5"/>
      <c r="S1" s="5"/>
      <c r="T1" s="5"/>
    </row>
    <row r="2" ht="27" customHeight="1" spans="1:21">
      <c r="A2" s="6" t="s">
        <v>1</v>
      </c>
      <c r="B2" s="6" t="s">
        <v>2</v>
      </c>
      <c r="C2" s="6" t="s">
        <v>3</v>
      </c>
      <c r="D2" s="6" t="s">
        <v>4</v>
      </c>
      <c r="E2" s="7" t="s">
        <v>164</v>
      </c>
      <c r="F2" s="8"/>
      <c r="G2" s="8"/>
      <c r="H2" s="8"/>
      <c r="I2" s="17"/>
      <c r="J2" s="18" t="s">
        <v>165</v>
      </c>
      <c r="K2" s="18"/>
      <c r="L2" s="18"/>
      <c r="M2" s="18"/>
      <c r="N2" s="18"/>
      <c r="O2" s="18" t="s">
        <v>178</v>
      </c>
      <c r="P2" s="18"/>
      <c r="Q2" s="23" t="s">
        <v>7</v>
      </c>
      <c r="R2" s="23" t="s">
        <v>8</v>
      </c>
      <c r="S2" s="24" t="s">
        <v>9</v>
      </c>
      <c r="T2" s="24" t="s">
        <v>10</v>
      </c>
      <c r="U2" s="24" t="s">
        <v>166</v>
      </c>
    </row>
    <row r="3" ht="36" spans="1:21">
      <c r="A3" s="6"/>
      <c r="B3" s="6"/>
      <c r="C3" s="6"/>
      <c r="D3" s="6"/>
      <c r="E3" s="6" t="s">
        <v>167</v>
      </c>
      <c r="F3" s="6" t="s">
        <v>179</v>
      </c>
      <c r="G3" s="6" t="s">
        <v>180</v>
      </c>
      <c r="H3" s="6" t="s">
        <v>181</v>
      </c>
      <c r="I3" s="6" t="s">
        <v>182</v>
      </c>
      <c r="J3" s="6" t="s">
        <v>183</v>
      </c>
      <c r="K3" s="6" t="s">
        <v>184</v>
      </c>
      <c r="L3" s="6" t="s">
        <v>185</v>
      </c>
      <c r="M3" s="19" t="s">
        <v>186</v>
      </c>
      <c r="N3" s="19" t="s">
        <v>187</v>
      </c>
      <c r="O3" s="6" t="s">
        <v>188</v>
      </c>
      <c r="P3" s="6" t="s">
        <v>189</v>
      </c>
      <c r="Q3" s="23"/>
      <c r="R3" s="23"/>
      <c r="S3" s="24"/>
      <c r="T3" s="24"/>
      <c r="U3" s="24"/>
    </row>
    <row r="4" ht="26" customHeight="1" spans="1:21">
      <c r="A4" s="9">
        <v>1</v>
      </c>
      <c r="B4" s="10" t="s">
        <v>129</v>
      </c>
      <c r="C4" s="9" t="s">
        <v>130</v>
      </c>
      <c r="D4" s="11" t="s">
        <v>16</v>
      </c>
      <c r="E4" s="12"/>
      <c r="F4" s="12">
        <v>1</v>
      </c>
      <c r="G4" s="12"/>
      <c r="H4" s="12"/>
      <c r="I4" s="20"/>
      <c r="J4" s="21"/>
      <c r="K4" s="21">
        <v>1</v>
      </c>
      <c r="L4" s="21"/>
      <c r="M4" s="12"/>
      <c r="N4" s="12"/>
      <c r="O4" s="12"/>
      <c r="P4" s="12"/>
      <c r="Q4" s="21"/>
      <c r="R4" s="12">
        <v>2</v>
      </c>
      <c r="S4" s="12">
        <v>0</v>
      </c>
      <c r="T4" s="12">
        <f>R4-S4</f>
        <v>2</v>
      </c>
      <c r="U4" s="15"/>
    </row>
    <row r="5" ht="26" customHeight="1" spans="1:21">
      <c r="A5" s="9">
        <v>2</v>
      </c>
      <c r="B5" s="10" t="s">
        <v>135</v>
      </c>
      <c r="C5" s="9" t="s">
        <v>136</v>
      </c>
      <c r="D5" s="11" t="s">
        <v>13</v>
      </c>
      <c r="E5" s="12"/>
      <c r="F5" s="12">
        <v>1</v>
      </c>
      <c r="G5" s="12"/>
      <c r="H5" s="12"/>
      <c r="I5" s="20"/>
      <c r="J5" s="21"/>
      <c r="K5" s="21">
        <v>1</v>
      </c>
      <c r="L5" s="21"/>
      <c r="M5" s="12"/>
      <c r="N5" s="12"/>
      <c r="O5" s="12"/>
      <c r="P5" s="12"/>
      <c r="Q5" s="21"/>
      <c r="R5" s="12">
        <v>2</v>
      </c>
      <c r="S5" s="12">
        <v>0</v>
      </c>
      <c r="T5" s="12">
        <f t="shared" ref="T5:T36" si="0">R5-S5</f>
        <v>2</v>
      </c>
      <c r="U5" s="15"/>
    </row>
    <row r="6" ht="26" customHeight="1" spans="1:21">
      <c r="A6" s="9">
        <v>3</v>
      </c>
      <c r="B6" s="10" t="s">
        <v>24</v>
      </c>
      <c r="C6" s="9" t="s">
        <v>25</v>
      </c>
      <c r="D6" s="11" t="s">
        <v>16</v>
      </c>
      <c r="E6" s="12"/>
      <c r="F6" s="12"/>
      <c r="G6" s="12"/>
      <c r="H6" s="12"/>
      <c r="I6" s="20"/>
      <c r="J6" s="21"/>
      <c r="K6" s="21">
        <v>2</v>
      </c>
      <c r="L6" s="21"/>
      <c r="M6" s="12"/>
      <c r="N6" s="12"/>
      <c r="O6" s="12"/>
      <c r="P6" s="12"/>
      <c r="Q6" s="21"/>
      <c r="R6" s="12">
        <v>2</v>
      </c>
      <c r="S6" s="12">
        <v>1</v>
      </c>
      <c r="T6" s="12">
        <f t="shared" si="0"/>
        <v>1</v>
      </c>
      <c r="U6" s="15"/>
    </row>
    <row r="7" ht="26" customHeight="1" spans="1:21">
      <c r="A7" s="9">
        <v>4</v>
      </c>
      <c r="B7" s="10" t="s">
        <v>61</v>
      </c>
      <c r="C7" s="9" t="s">
        <v>62</v>
      </c>
      <c r="D7" s="11" t="s">
        <v>13</v>
      </c>
      <c r="E7" s="12"/>
      <c r="F7" s="12"/>
      <c r="G7" s="12"/>
      <c r="H7" s="12"/>
      <c r="I7" s="20"/>
      <c r="J7" s="21"/>
      <c r="K7" s="21"/>
      <c r="L7" s="21">
        <v>2</v>
      </c>
      <c r="M7" s="12"/>
      <c r="N7" s="12"/>
      <c r="O7" s="12"/>
      <c r="P7" s="12">
        <v>1</v>
      </c>
      <c r="Q7" s="21"/>
      <c r="R7" s="12">
        <v>3</v>
      </c>
      <c r="S7" s="12">
        <v>0</v>
      </c>
      <c r="T7" s="12">
        <f t="shared" si="0"/>
        <v>3</v>
      </c>
      <c r="U7" s="15"/>
    </row>
    <row r="8" ht="26" customHeight="1" spans="1:21">
      <c r="A8" s="9">
        <v>5</v>
      </c>
      <c r="B8" s="10" t="s">
        <v>84</v>
      </c>
      <c r="C8" s="9" t="s">
        <v>85</v>
      </c>
      <c r="D8" s="11" t="s">
        <v>13</v>
      </c>
      <c r="E8" s="12"/>
      <c r="F8" s="12"/>
      <c r="G8" s="12">
        <v>1</v>
      </c>
      <c r="H8" s="12"/>
      <c r="I8" s="20"/>
      <c r="J8" s="21"/>
      <c r="K8" s="21">
        <v>1</v>
      </c>
      <c r="L8" s="21"/>
      <c r="M8" s="12"/>
      <c r="N8" s="12">
        <v>1</v>
      </c>
      <c r="O8" s="12"/>
      <c r="P8" s="12"/>
      <c r="Q8" s="21">
        <v>1</v>
      </c>
      <c r="R8" s="12">
        <v>4</v>
      </c>
      <c r="S8" s="12">
        <v>0</v>
      </c>
      <c r="T8" s="12">
        <f t="shared" si="0"/>
        <v>4</v>
      </c>
      <c r="U8" s="9" t="s">
        <v>187</v>
      </c>
    </row>
    <row r="9" ht="26" customHeight="1" spans="1:21">
      <c r="A9" s="9">
        <v>6</v>
      </c>
      <c r="B9" s="10" t="s">
        <v>99</v>
      </c>
      <c r="C9" s="9" t="s">
        <v>100</v>
      </c>
      <c r="D9" s="11" t="s">
        <v>16</v>
      </c>
      <c r="E9" s="12"/>
      <c r="F9" s="12"/>
      <c r="G9" s="12"/>
      <c r="H9" s="12"/>
      <c r="I9" s="20"/>
      <c r="J9" s="21">
        <v>1</v>
      </c>
      <c r="K9" s="21"/>
      <c r="L9" s="21"/>
      <c r="M9" s="12"/>
      <c r="N9" s="12"/>
      <c r="O9" s="12"/>
      <c r="P9" s="12">
        <v>1</v>
      </c>
      <c r="Q9" s="21"/>
      <c r="R9" s="12">
        <v>2</v>
      </c>
      <c r="S9" s="12">
        <v>0</v>
      </c>
      <c r="T9" s="12">
        <f t="shared" si="0"/>
        <v>2</v>
      </c>
      <c r="U9" s="9"/>
    </row>
    <row r="10" s="1" customFormat="1" ht="26" customHeight="1" spans="1:21">
      <c r="A10" s="9">
        <v>7</v>
      </c>
      <c r="B10" s="10" t="s">
        <v>17</v>
      </c>
      <c r="C10" s="9" t="s">
        <v>18</v>
      </c>
      <c r="D10" s="11" t="s">
        <v>16</v>
      </c>
      <c r="E10" s="13"/>
      <c r="F10" s="13"/>
      <c r="G10" s="13"/>
      <c r="H10" s="13">
        <v>1</v>
      </c>
      <c r="I10" s="20"/>
      <c r="J10" s="20">
        <v>1</v>
      </c>
      <c r="K10" s="20"/>
      <c r="L10" s="20"/>
      <c r="M10" s="13"/>
      <c r="N10" s="13"/>
      <c r="O10" s="13"/>
      <c r="P10" s="13"/>
      <c r="Q10" s="20"/>
      <c r="R10" s="13">
        <v>2</v>
      </c>
      <c r="S10" s="13">
        <v>0</v>
      </c>
      <c r="T10" s="13">
        <f t="shared" si="0"/>
        <v>2</v>
      </c>
      <c r="U10" s="9"/>
    </row>
    <row r="11" ht="26" customHeight="1" spans="1:21">
      <c r="A11" s="9">
        <v>8</v>
      </c>
      <c r="B11" s="10" t="s">
        <v>11</v>
      </c>
      <c r="C11" s="9" t="s">
        <v>12</v>
      </c>
      <c r="D11" s="11" t="s">
        <v>13</v>
      </c>
      <c r="E11" s="12"/>
      <c r="F11" s="12"/>
      <c r="G11" s="12"/>
      <c r="H11" s="12"/>
      <c r="I11" s="20"/>
      <c r="J11" s="21"/>
      <c r="K11" s="21">
        <v>1</v>
      </c>
      <c r="L11" s="21"/>
      <c r="M11" s="12"/>
      <c r="N11" s="12"/>
      <c r="O11" s="12"/>
      <c r="P11" s="12">
        <v>1</v>
      </c>
      <c r="Q11" s="21"/>
      <c r="R11" s="12">
        <v>2</v>
      </c>
      <c r="S11" s="12">
        <v>0</v>
      </c>
      <c r="T11" s="12">
        <f t="shared" si="0"/>
        <v>2</v>
      </c>
      <c r="U11" s="9"/>
    </row>
    <row r="12" ht="26" customHeight="1" spans="1:21">
      <c r="A12" s="9">
        <v>9</v>
      </c>
      <c r="B12" s="10" t="s">
        <v>20</v>
      </c>
      <c r="C12" s="9" t="s">
        <v>21</v>
      </c>
      <c r="D12" s="11" t="s">
        <v>16</v>
      </c>
      <c r="E12" s="12"/>
      <c r="F12" s="12"/>
      <c r="G12" s="12"/>
      <c r="H12" s="12"/>
      <c r="I12" s="20"/>
      <c r="J12" s="21"/>
      <c r="K12" s="21"/>
      <c r="L12" s="21">
        <v>2</v>
      </c>
      <c r="M12" s="12"/>
      <c r="N12" s="12"/>
      <c r="O12" s="12"/>
      <c r="P12" s="12"/>
      <c r="Q12" s="21"/>
      <c r="R12" s="12">
        <v>2</v>
      </c>
      <c r="S12" s="12">
        <v>2</v>
      </c>
      <c r="T12" s="12">
        <f t="shared" si="0"/>
        <v>0</v>
      </c>
      <c r="U12" s="9"/>
    </row>
    <row r="13" ht="26" customHeight="1" spans="1:21">
      <c r="A13" s="9">
        <v>10</v>
      </c>
      <c r="B13" s="10" t="s">
        <v>47</v>
      </c>
      <c r="C13" s="9" t="s">
        <v>48</v>
      </c>
      <c r="D13" s="11" t="s">
        <v>49</v>
      </c>
      <c r="E13" s="12"/>
      <c r="F13" s="12">
        <v>1</v>
      </c>
      <c r="G13" s="12"/>
      <c r="H13" s="12"/>
      <c r="I13" s="20"/>
      <c r="J13" s="21"/>
      <c r="K13" s="21"/>
      <c r="L13" s="21">
        <v>1</v>
      </c>
      <c r="M13" s="12"/>
      <c r="N13" s="12"/>
      <c r="O13" s="12"/>
      <c r="P13" s="12"/>
      <c r="Q13" s="21"/>
      <c r="R13" s="12">
        <v>2</v>
      </c>
      <c r="S13" s="12">
        <v>0</v>
      </c>
      <c r="T13" s="12">
        <f t="shared" si="0"/>
        <v>2</v>
      </c>
      <c r="U13" s="9"/>
    </row>
    <row r="14" ht="26" customHeight="1" spans="1:21">
      <c r="A14" s="9">
        <v>11</v>
      </c>
      <c r="B14" s="10" t="s">
        <v>67</v>
      </c>
      <c r="C14" s="9" t="s">
        <v>68</v>
      </c>
      <c r="D14" s="11" t="s">
        <v>13</v>
      </c>
      <c r="E14" s="12"/>
      <c r="F14" s="12">
        <v>1</v>
      </c>
      <c r="G14" s="12"/>
      <c r="H14" s="12"/>
      <c r="I14" s="20"/>
      <c r="J14" s="21"/>
      <c r="K14" s="21"/>
      <c r="L14" s="21">
        <v>1</v>
      </c>
      <c r="M14" s="12"/>
      <c r="N14" s="12"/>
      <c r="O14" s="12"/>
      <c r="P14" s="12"/>
      <c r="Q14" s="21">
        <v>1</v>
      </c>
      <c r="R14" s="12">
        <v>3</v>
      </c>
      <c r="S14" s="12">
        <v>1</v>
      </c>
      <c r="T14" s="12">
        <f t="shared" si="0"/>
        <v>2</v>
      </c>
      <c r="U14" s="9" t="s">
        <v>190</v>
      </c>
    </row>
    <row r="15" ht="26" customHeight="1" spans="1:21">
      <c r="A15" s="9">
        <v>12</v>
      </c>
      <c r="B15" s="10" t="s">
        <v>63</v>
      </c>
      <c r="C15" s="9" t="s">
        <v>64</v>
      </c>
      <c r="D15" s="11" t="s">
        <v>16</v>
      </c>
      <c r="E15" s="12"/>
      <c r="F15" s="12">
        <v>1</v>
      </c>
      <c r="G15" s="12"/>
      <c r="H15" s="12"/>
      <c r="I15" s="20"/>
      <c r="J15" s="21"/>
      <c r="K15" s="21">
        <v>1</v>
      </c>
      <c r="L15" s="21"/>
      <c r="M15" s="12"/>
      <c r="N15" s="12"/>
      <c r="O15" s="12"/>
      <c r="P15" s="12"/>
      <c r="Q15" s="21"/>
      <c r="R15" s="12">
        <v>2</v>
      </c>
      <c r="S15" s="12">
        <v>0</v>
      </c>
      <c r="T15" s="12">
        <f t="shared" si="0"/>
        <v>2</v>
      </c>
      <c r="U15" s="9"/>
    </row>
    <row r="16" ht="26" customHeight="1" spans="1:21">
      <c r="A16" s="9">
        <v>13</v>
      </c>
      <c r="B16" s="10" t="s">
        <v>30</v>
      </c>
      <c r="C16" s="9" t="s">
        <v>31</v>
      </c>
      <c r="D16" s="11" t="s">
        <v>16</v>
      </c>
      <c r="E16" s="12"/>
      <c r="F16" s="12"/>
      <c r="G16" s="12"/>
      <c r="H16" s="12"/>
      <c r="I16" s="20">
        <v>2</v>
      </c>
      <c r="J16" s="21">
        <v>1</v>
      </c>
      <c r="K16" s="21"/>
      <c r="L16" s="21"/>
      <c r="M16" s="12"/>
      <c r="N16" s="12"/>
      <c r="O16" s="12"/>
      <c r="P16" s="12"/>
      <c r="Q16" s="21">
        <v>1</v>
      </c>
      <c r="R16" s="12">
        <v>4</v>
      </c>
      <c r="S16" s="12">
        <v>0</v>
      </c>
      <c r="T16" s="12">
        <f t="shared" si="0"/>
        <v>4</v>
      </c>
      <c r="U16" s="9" t="s">
        <v>191</v>
      </c>
    </row>
    <row r="17" ht="26" customHeight="1" spans="1:21">
      <c r="A17" s="9">
        <v>14</v>
      </c>
      <c r="B17" s="10" t="s">
        <v>53</v>
      </c>
      <c r="C17" s="9" t="s">
        <v>54</v>
      </c>
      <c r="D17" s="11" t="s">
        <v>13</v>
      </c>
      <c r="E17" s="12">
        <v>1</v>
      </c>
      <c r="F17" s="12"/>
      <c r="G17" s="12"/>
      <c r="H17" s="12">
        <v>1</v>
      </c>
      <c r="I17" s="20">
        <v>1</v>
      </c>
      <c r="J17" s="21"/>
      <c r="K17" s="21"/>
      <c r="L17" s="21"/>
      <c r="M17" s="12"/>
      <c r="N17" s="12"/>
      <c r="O17" s="12"/>
      <c r="P17" s="12"/>
      <c r="Q17" s="21"/>
      <c r="R17" s="12">
        <v>3</v>
      </c>
      <c r="S17" s="12">
        <v>0</v>
      </c>
      <c r="T17" s="12">
        <f t="shared" si="0"/>
        <v>3</v>
      </c>
      <c r="U17" s="9"/>
    </row>
    <row r="18" ht="26" customHeight="1" spans="1:21">
      <c r="A18" s="9">
        <v>15</v>
      </c>
      <c r="B18" s="10" t="s">
        <v>14</v>
      </c>
      <c r="C18" s="9" t="s">
        <v>15</v>
      </c>
      <c r="D18" s="11" t="s">
        <v>16</v>
      </c>
      <c r="E18" s="12"/>
      <c r="F18" s="12">
        <v>1</v>
      </c>
      <c r="G18" s="12"/>
      <c r="H18" s="12"/>
      <c r="I18" s="20"/>
      <c r="J18" s="21">
        <v>1</v>
      </c>
      <c r="K18" s="21"/>
      <c r="L18" s="21"/>
      <c r="M18" s="12"/>
      <c r="N18" s="12"/>
      <c r="O18" s="12"/>
      <c r="P18" s="12"/>
      <c r="Q18" s="21"/>
      <c r="R18" s="12">
        <v>2</v>
      </c>
      <c r="S18" s="12">
        <v>1</v>
      </c>
      <c r="T18" s="12">
        <f t="shared" si="0"/>
        <v>1</v>
      </c>
      <c r="U18" s="9"/>
    </row>
    <row r="19" ht="26" customHeight="1" spans="1:21">
      <c r="A19" s="9">
        <v>16</v>
      </c>
      <c r="B19" s="10" t="s">
        <v>104</v>
      </c>
      <c r="C19" s="9" t="s">
        <v>105</v>
      </c>
      <c r="D19" s="11" t="s">
        <v>16</v>
      </c>
      <c r="E19" s="12"/>
      <c r="F19" s="12"/>
      <c r="G19" s="12">
        <v>1</v>
      </c>
      <c r="H19" s="12"/>
      <c r="I19" s="20"/>
      <c r="J19" s="21"/>
      <c r="K19" s="21">
        <v>1</v>
      </c>
      <c r="L19" s="21"/>
      <c r="M19" s="12"/>
      <c r="N19" s="12"/>
      <c r="O19" s="12"/>
      <c r="P19" s="12">
        <v>1</v>
      </c>
      <c r="Q19" s="21"/>
      <c r="R19" s="12">
        <v>3</v>
      </c>
      <c r="S19" s="12">
        <v>0</v>
      </c>
      <c r="T19" s="12">
        <f t="shared" si="0"/>
        <v>3</v>
      </c>
      <c r="U19" s="9"/>
    </row>
    <row r="20" ht="26" customHeight="1" spans="1:21">
      <c r="A20" s="9">
        <v>17</v>
      </c>
      <c r="B20" s="10" t="s">
        <v>34</v>
      </c>
      <c r="C20" s="9" t="s">
        <v>35</v>
      </c>
      <c r="D20" s="11" t="s">
        <v>16</v>
      </c>
      <c r="E20" s="12"/>
      <c r="F20" s="12">
        <v>1</v>
      </c>
      <c r="G20" s="12"/>
      <c r="H20" s="12"/>
      <c r="I20" s="20"/>
      <c r="J20" s="21"/>
      <c r="K20" s="21"/>
      <c r="L20" s="21"/>
      <c r="M20" s="12"/>
      <c r="N20" s="12"/>
      <c r="O20" s="12"/>
      <c r="P20" s="12"/>
      <c r="Q20" s="21"/>
      <c r="R20" s="12">
        <v>1</v>
      </c>
      <c r="S20" s="12">
        <v>0</v>
      </c>
      <c r="T20" s="12">
        <f t="shared" si="0"/>
        <v>1</v>
      </c>
      <c r="U20" s="9"/>
    </row>
    <row r="21" ht="26" customHeight="1" spans="1:21">
      <c r="A21" s="9">
        <v>18</v>
      </c>
      <c r="B21" s="10" t="s">
        <v>55</v>
      </c>
      <c r="C21" s="9" t="s">
        <v>56</v>
      </c>
      <c r="D21" s="11" t="s">
        <v>13</v>
      </c>
      <c r="E21" s="12"/>
      <c r="F21" s="12">
        <v>1</v>
      </c>
      <c r="G21" s="12"/>
      <c r="H21" s="12"/>
      <c r="I21" s="20">
        <v>1</v>
      </c>
      <c r="J21" s="21"/>
      <c r="K21" s="21">
        <v>1</v>
      </c>
      <c r="L21" s="21"/>
      <c r="M21" s="12"/>
      <c r="N21" s="12"/>
      <c r="O21" s="12"/>
      <c r="P21" s="12"/>
      <c r="Q21" s="21"/>
      <c r="R21" s="12">
        <v>3</v>
      </c>
      <c r="S21" s="12">
        <v>0</v>
      </c>
      <c r="T21" s="12">
        <f t="shared" si="0"/>
        <v>3</v>
      </c>
      <c r="U21" s="9"/>
    </row>
    <row r="22" ht="26" customHeight="1" spans="1:21">
      <c r="A22" s="9">
        <v>19</v>
      </c>
      <c r="B22" s="10" t="s">
        <v>22</v>
      </c>
      <c r="C22" s="9" t="s">
        <v>23</v>
      </c>
      <c r="D22" s="11" t="s">
        <v>16</v>
      </c>
      <c r="E22" s="12">
        <v>2</v>
      </c>
      <c r="F22" s="12"/>
      <c r="G22" s="12"/>
      <c r="H22" s="12"/>
      <c r="I22" s="20">
        <v>1</v>
      </c>
      <c r="J22" s="21"/>
      <c r="K22" s="21"/>
      <c r="L22" s="21"/>
      <c r="M22" s="12"/>
      <c r="N22" s="12"/>
      <c r="O22" s="12"/>
      <c r="P22" s="12"/>
      <c r="Q22" s="21"/>
      <c r="R22" s="12">
        <v>3</v>
      </c>
      <c r="S22" s="12">
        <v>0</v>
      </c>
      <c r="T22" s="12">
        <f t="shared" si="0"/>
        <v>3</v>
      </c>
      <c r="U22" s="9"/>
    </row>
    <row r="23" ht="26" customHeight="1" spans="1:21">
      <c r="A23" s="9">
        <v>20</v>
      </c>
      <c r="B23" s="10" t="s">
        <v>102</v>
      </c>
      <c r="C23" s="9" t="s">
        <v>103</v>
      </c>
      <c r="D23" s="11" t="s">
        <v>13</v>
      </c>
      <c r="E23" s="12"/>
      <c r="F23" s="12"/>
      <c r="G23" s="12"/>
      <c r="H23" s="12"/>
      <c r="I23" s="20"/>
      <c r="J23" s="21"/>
      <c r="K23" s="21"/>
      <c r="L23" s="21">
        <v>1</v>
      </c>
      <c r="M23" s="12">
        <v>1</v>
      </c>
      <c r="N23" s="12"/>
      <c r="O23" s="12"/>
      <c r="P23" s="12"/>
      <c r="Q23" s="21"/>
      <c r="R23" s="12">
        <v>2</v>
      </c>
      <c r="S23" s="12">
        <v>0</v>
      </c>
      <c r="T23" s="12">
        <f t="shared" si="0"/>
        <v>2</v>
      </c>
      <c r="U23" s="9"/>
    </row>
    <row r="24" ht="26" customHeight="1" spans="1:21">
      <c r="A24" s="9">
        <v>21</v>
      </c>
      <c r="B24" s="10" t="s">
        <v>32</v>
      </c>
      <c r="C24" s="9" t="s">
        <v>33</v>
      </c>
      <c r="D24" s="11" t="s">
        <v>16</v>
      </c>
      <c r="E24" s="12"/>
      <c r="F24" s="12"/>
      <c r="G24" s="12"/>
      <c r="H24" s="12"/>
      <c r="I24" s="20"/>
      <c r="J24" s="21"/>
      <c r="K24" s="21"/>
      <c r="L24" s="21">
        <v>2</v>
      </c>
      <c r="M24" s="12"/>
      <c r="N24" s="12"/>
      <c r="O24" s="12"/>
      <c r="P24" s="12"/>
      <c r="Q24" s="21"/>
      <c r="R24" s="12">
        <v>2</v>
      </c>
      <c r="S24" s="12">
        <v>1</v>
      </c>
      <c r="T24" s="12">
        <f t="shared" si="0"/>
        <v>1</v>
      </c>
      <c r="U24" s="9"/>
    </row>
    <row r="25" ht="26" customHeight="1" spans="1:21">
      <c r="A25" s="9">
        <v>22</v>
      </c>
      <c r="B25" s="10" t="s">
        <v>39</v>
      </c>
      <c r="C25" s="9" t="s">
        <v>40</v>
      </c>
      <c r="D25" s="11" t="s">
        <v>16</v>
      </c>
      <c r="E25" s="12">
        <v>1</v>
      </c>
      <c r="F25" s="12"/>
      <c r="G25" s="12"/>
      <c r="H25" s="12"/>
      <c r="I25" s="20"/>
      <c r="J25" s="21"/>
      <c r="K25" s="21">
        <v>2</v>
      </c>
      <c r="L25" s="21"/>
      <c r="M25" s="12"/>
      <c r="N25" s="12"/>
      <c r="O25" s="12"/>
      <c r="P25" s="12"/>
      <c r="Q25" s="21"/>
      <c r="R25" s="12">
        <v>3</v>
      </c>
      <c r="S25" s="12">
        <v>1</v>
      </c>
      <c r="T25" s="12">
        <f t="shared" si="0"/>
        <v>2</v>
      </c>
      <c r="U25" s="9"/>
    </row>
    <row r="26" ht="26" customHeight="1" spans="1:21">
      <c r="A26" s="9">
        <v>23</v>
      </c>
      <c r="B26" s="10" t="s">
        <v>50</v>
      </c>
      <c r="C26" s="9" t="s">
        <v>51</v>
      </c>
      <c r="D26" s="11" t="s">
        <v>16</v>
      </c>
      <c r="E26" s="12"/>
      <c r="F26" s="12">
        <v>1</v>
      </c>
      <c r="G26" s="12"/>
      <c r="H26" s="12"/>
      <c r="I26" s="20"/>
      <c r="J26" s="21"/>
      <c r="K26" s="21">
        <v>1</v>
      </c>
      <c r="L26" s="21"/>
      <c r="M26" s="12"/>
      <c r="N26" s="12"/>
      <c r="O26" s="12"/>
      <c r="P26" s="12"/>
      <c r="Q26" s="21"/>
      <c r="R26" s="12">
        <v>2</v>
      </c>
      <c r="S26" s="12">
        <v>1</v>
      </c>
      <c r="T26" s="12">
        <f t="shared" si="0"/>
        <v>1</v>
      </c>
      <c r="U26" s="9"/>
    </row>
    <row r="27" ht="26" customHeight="1" spans="1:21">
      <c r="A27" s="9">
        <v>24</v>
      </c>
      <c r="B27" s="10" t="s">
        <v>159</v>
      </c>
      <c r="C27" s="9" t="s">
        <v>160</v>
      </c>
      <c r="D27" s="11" t="s">
        <v>77</v>
      </c>
      <c r="E27" s="12"/>
      <c r="F27" s="12">
        <v>1</v>
      </c>
      <c r="G27" s="12"/>
      <c r="H27" s="12"/>
      <c r="I27" s="20"/>
      <c r="J27" s="21"/>
      <c r="K27" s="21"/>
      <c r="L27" s="21"/>
      <c r="M27" s="12"/>
      <c r="N27" s="12"/>
      <c r="O27" s="12"/>
      <c r="P27" s="12"/>
      <c r="Q27" s="21"/>
      <c r="R27" s="12">
        <v>1</v>
      </c>
      <c r="S27" s="12">
        <v>0</v>
      </c>
      <c r="T27" s="12">
        <f t="shared" si="0"/>
        <v>1</v>
      </c>
      <c r="U27" s="9"/>
    </row>
    <row r="28" ht="26" customHeight="1" spans="1:21">
      <c r="A28" s="9">
        <v>25</v>
      </c>
      <c r="B28" s="10" t="s">
        <v>147</v>
      </c>
      <c r="C28" s="9" t="s">
        <v>148</v>
      </c>
      <c r="D28" s="11" t="s">
        <v>77</v>
      </c>
      <c r="E28" s="12"/>
      <c r="F28" s="12"/>
      <c r="G28" s="12"/>
      <c r="H28" s="12"/>
      <c r="I28" s="20"/>
      <c r="J28" s="21"/>
      <c r="K28" s="21">
        <v>1</v>
      </c>
      <c r="L28" s="21"/>
      <c r="M28" s="12"/>
      <c r="N28" s="12"/>
      <c r="O28" s="12"/>
      <c r="P28" s="12"/>
      <c r="Q28" s="21"/>
      <c r="R28" s="12">
        <v>1</v>
      </c>
      <c r="S28" s="12">
        <v>0</v>
      </c>
      <c r="T28" s="12">
        <f t="shared" si="0"/>
        <v>1</v>
      </c>
      <c r="U28" s="9"/>
    </row>
    <row r="29" ht="26" customHeight="1" spans="1:21">
      <c r="A29" s="9">
        <v>26</v>
      </c>
      <c r="B29" s="10" t="s">
        <v>131</v>
      </c>
      <c r="C29" s="9" t="s">
        <v>132</v>
      </c>
      <c r="D29" s="11" t="s">
        <v>16</v>
      </c>
      <c r="E29" s="12"/>
      <c r="F29" s="12">
        <v>1</v>
      </c>
      <c r="G29" s="12"/>
      <c r="H29" s="12"/>
      <c r="I29" s="20"/>
      <c r="J29" s="21"/>
      <c r="K29" s="21"/>
      <c r="L29" s="21">
        <v>1</v>
      </c>
      <c r="M29" s="12"/>
      <c r="N29" s="12"/>
      <c r="O29" s="12"/>
      <c r="P29" s="12"/>
      <c r="Q29" s="21">
        <v>1</v>
      </c>
      <c r="R29" s="12">
        <v>3</v>
      </c>
      <c r="S29" s="12">
        <v>0</v>
      </c>
      <c r="T29" s="12">
        <f t="shared" si="0"/>
        <v>3</v>
      </c>
      <c r="U29" s="9" t="s">
        <v>192</v>
      </c>
    </row>
    <row r="30" ht="26" customHeight="1" spans="1:21">
      <c r="A30" s="9">
        <v>27</v>
      </c>
      <c r="B30" s="10" t="s">
        <v>92</v>
      </c>
      <c r="C30" s="9" t="s">
        <v>93</v>
      </c>
      <c r="D30" s="11" t="s">
        <v>77</v>
      </c>
      <c r="E30" s="12"/>
      <c r="F30" s="12"/>
      <c r="G30" s="12"/>
      <c r="H30" s="12"/>
      <c r="I30" s="20"/>
      <c r="J30" s="21"/>
      <c r="K30" s="21">
        <v>1</v>
      </c>
      <c r="L30" s="21"/>
      <c r="M30" s="12"/>
      <c r="N30" s="12"/>
      <c r="O30" s="12"/>
      <c r="P30" s="12"/>
      <c r="Q30" s="21"/>
      <c r="R30" s="12">
        <v>1</v>
      </c>
      <c r="S30" s="12">
        <v>0</v>
      </c>
      <c r="T30" s="12">
        <f t="shared" si="0"/>
        <v>1</v>
      </c>
      <c r="U30" s="15"/>
    </row>
    <row r="31" ht="26" customHeight="1" spans="1:21">
      <c r="A31" s="9">
        <v>28</v>
      </c>
      <c r="B31" s="10" t="s">
        <v>114</v>
      </c>
      <c r="C31" s="9" t="s">
        <v>115</v>
      </c>
      <c r="D31" s="11" t="s">
        <v>77</v>
      </c>
      <c r="E31" s="12"/>
      <c r="F31" s="12"/>
      <c r="G31" s="12"/>
      <c r="H31" s="12"/>
      <c r="I31" s="20">
        <v>1</v>
      </c>
      <c r="J31" s="21"/>
      <c r="K31" s="21"/>
      <c r="L31" s="21"/>
      <c r="M31" s="12"/>
      <c r="N31" s="12">
        <v>1</v>
      </c>
      <c r="O31" s="12"/>
      <c r="P31" s="12">
        <v>1</v>
      </c>
      <c r="Q31" s="21"/>
      <c r="R31" s="12">
        <v>3</v>
      </c>
      <c r="S31" s="12">
        <v>0</v>
      </c>
      <c r="T31" s="12">
        <f t="shared" si="0"/>
        <v>3</v>
      </c>
      <c r="U31" s="15"/>
    </row>
    <row r="32" ht="26" customHeight="1" spans="1:21">
      <c r="A32" s="9">
        <v>29</v>
      </c>
      <c r="B32" s="10" t="s">
        <v>112</v>
      </c>
      <c r="C32" s="9" t="s">
        <v>113</v>
      </c>
      <c r="D32" s="11" t="s">
        <v>13</v>
      </c>
      <c r="E32" s="12"/>
      <c r="F32" s="12"/>
      <c r="G32" s="12">
        <v>1</v>
      </c>
      <c r="H32" s="12"/>
      <c r="I32" s="20"/>
      <c r="J32" s="21"/>
      <c r="K32" s="21">
        <v>1</v>
      </c>
      <c r="L32" s="21"/>
      <c r="M32" s="12"/>
      <c r="N32" s="12"/>
      <c r="O32" s="12"/>
      <c r="P32" s="12"/>
      <c r="Q32" s="21"/>
      <c r="R32" s="12">
        <v>2</v>
      </c>
      <c r="S32" s="12">
        <v>0</v>
      </c>
      <c r="T32" s="12">
        <f t="shared" si="0"/>
        <v>2</v>
      </c>
      <c r="U32" s="15"/>
    </row>
    <row r="33" ht="26" customHeight="1" spans="1:21">
      <c r="A33" s="9">
        <v>30</v>
      </c>
      <c r="B33" s="10" t="s">
        <v>116</v>
      </c>
      <c r="C33" s="9" t="s">
        <v>117</v>
      </c>
      <c r="D33" s="11" t="s">
        <v>77</v>
      </c>
      <c r="E33" s="12"/>
      <c r="F33" s="12"/>
      <c r="G33" s="12"/>
      <c r="H33" s="12"/>
      <c r="I33" s="20"/>
      <c r="J33" s="21"/>
      <c r="K33" s="21">
        <v>1</v>
      </c>
      <c r="L33" s="21"/>
      <c r="M33" s="12"/>
      <c r="N33" s="12"/>
      <c r="O33" s="12"/>
      <c r="P33" s="12">
        <v>1</v>
      </c>
      <c r="Q33" s="21"/>
      <c r="R33" s="12">
        <v>2</v>
      </c>
      <c r="S33" s="12">
        <v>0</v>
      </c>
      <c r="T33" s="12">
        <f t="shared" si="0"/>
        <v>2</v>
      </c>
      <c r="U33" s="15"/>
    </row>
    <row r="34" ht="26" customHeight="1" spans="1:21">
      <c r="A34" s="9">
        <v>31</v>
      </c>
      <c r="B34" s="10" t="s">
        <v>78</v>
      </c>
      <c r="C34" s="9" t="s">
        <v>79</v>
      </c>
      <c r="D34" s="11" t="s">
        <v>77</v>
      </c>
      <c r="E34" s="12"/>
      <c r="F34" s="12"/>
      <c r="G34" s="12"/>
      <c r="H34" s="12"/>
      <c r="I34" s="20"/>
      <c r="J34" s="21"/>
      <c r="K34" s="21">
        <v>1</v>
      </c>
      <c r="L34" s="21"/>
      <c r="M34" s="12"/>
      <c r="N34" s="12"/>
      <c r="O34" s="12"/>
      <c r="P34" s="12"/>
      <c r="Q34" s="21"/>
      <c r="R34" s="12">
        <v>1</v>
      </c>
      <c r="S34" s="12">
        <v>1</v>
      </c>
      <c r="T34" s="12">
        <f t="shared" si="0"/>
        <v>0</v>
      </c>
      <c r="U34" s="15"/>
    </row>
    <row r="35" ht="26" customHeight="1" spans="1:21">
      <c r="A35" s="9">
        <v>32</v>
      </c>
      <c r="B35" s="10" t="s">
        <v>88</v>
      </c>
      <c r="C35" s="9" t="s">
        <v>89</v>
      </c>
      <c r="D35" s="11" t="s">
        <v>13</v>
      </c>
      <c r="E35" s="12"/>
      <c r="F35" s="12"/>
      <c r="G35" s="12"/>
      <c r="H35" s="12"/>
      <c r="I35" s="20"/>
      <c r="J35" s="21"/>
      <c r="K35" s="21"/>
      <c r="L35" s="21">
        <v>1</v>
      </c>
      <c r="M35" s="12"/>
      <c r="N35" s="12"/>
      <c r="O35" s="12"/>
      <c r="P35" s="12"/>
      <c r="Q35" s="21"/>
      <c r="R35" s="12">
        <v>1</v>
      </c>
      <c r="S35" s="12">
        <v>0</v>
      </c>
      <c r="T35" s="12">
        <f t="shared" si="0"/>
        <v>1</v>
      </c>
      <c r="U35" s="15"/>
    </row>
    <row r="36" ht="26" customHeight="1" spans="1:21">
      <c r="A36" s="9">
        <v>33</v>
      </c>
      <c r="B36" s="10" t="s">
        <v>106</v>
      </c>
      <c r="C36" s="9" t="s">
        <v>107</v>
      </c>
      <c r="D36" s="11" t="s">
        <v>77</v>
      </c>
      <c r="E36" s="12"/>
      <c r="F36" s="12"/>
      <c r="G36" s="12"/>
      <c r="H36" s="12"/>
      <c r="I36" s="20"/>
      <c r="J36" s="21">
        <v>2</v>
      </c>
      <c r="K36" s="21"/>
      <c r="L36" s="21"/>
      <c r="M36" s="12"/>
      <c r="N36" s="12"/>
      <c r="O36" s="12"/>
      <c r="P36" s="12"/>
      <c r="Q36" s="21"/>
      <c r="R36" s="12">
        <v>2</v>
      </c>
      <c r="S36" s="12">
        <v>0</v>
      </c>
      <c r="T36" s="12">
        <f t="shared" si="0"/>
        <v>2</v>
      </c>
      <c r="U36" s="15"/>
    </row>
    <row r="37" ht="26" customHeight="1" spans="1:21">
      <c r="A37" s="9">
        <v>34</v>
      </c>
      <c r="B37" s="10" t="s">
        <v>90</v>
      </c>
      <c r="C37" s="9" t="s">
        <v>91</v>
      </c>
      <c r="D37" s="11" t="s">
        <v>13</v>
      </c>
      <c r="E37" s="12"/>
      <c r="F37" s="12">
        <v>1</v>
      </c>
      <c r="G37" s="12"/>
      <c r="H37" s="12"/>
      <c r="I37" s="20"/>
      <c r="J37" s="21"/>
      <c r="K37" s="21">
        <v>2</v>
      </c>
      <c r="L37" s="21"/>
      <c r="M37" s="12"/>
      <c r="N37" s="12"/>
      <c r="O37" s="12"/>
      <c r="P37" s="12"/>
      <c r="Q37" s="21"/>
      <c r="R37" s="12">
        <v>3</v>
      </c>
      <c r="S37" s="12">
        <v>0</v>
      </c>
      <c r="T37" s="12">
        <f t="shared" ref="T37:T59" si="1">R37-S37</f>
        <v>3</v>
      </c>
      <c r="U37" s="15"/>
    </row>
    <row r="38" ht="26" customHeight="1" spans="1:21">
      <c r="A38" s="9">
        <v>35</v>
      </c>
      <c r="B38" s="10" t="s">
        <v>108</v>
      </c>
      <c r="C38" s="9" t="s">
        <v>109</v>
      </c>
      <c r="D38" s="11" t="s">
        <v>13</v>
      </c>
      <c r="E38" s="12"/>
      <c r="F38" s="12"/>
      <c r="G38" s="12"/>
      <c r="H38" s="12"/>
      <c r="I38" s="20"/>
      <c r="J38" s="21"/>
      <c r="K38" s="21"/>
      <c r="L38" s="21">
        <v>1</v>
      </c>
      <c r="M38" s="12"/>
      <c r="N38" s="12"/>
      <c r="O38" s="12"/>
      <c r="P38" s="12"/>
      <c r="Q38" s="21"/>
      <c r="R38" s="12">
        <v>1</v>
      </c>
      <c r="S38" s="12">
        <v>0</v>
      </c>
      <c r="T38" s="12">
        <f t="shared" si="1"/>
        <v>1</v>
      </c>
      <c r="U38" s="15"/>
    </row>
    <row r="39" ht="26" customHeight="1" spans="1:21">
      <c r="A39" s="9">
        <v>36</v>
      </c>
      <c r="B39" s="10" t="s">
        <v>80</v>
      </c>
      <c r="C39" s="9" t="s">
        <v>81</v>
      </c>
      <c r="D39" s="11" t="s">
        <v>77</v>
      </c>
      <c r="E39" s="12"/>
      <c r="F39" s="12"/>
      <c r="G39" s="12"/>
      <c r="H39" s="12">
        <v>1</v>
      </c>
      <c r="I39" s="20">
        <v>1</v>
      </c>
      <c r="J39" s="21"/>
      <c r="K39" s="21">
        <v>1</v>
      </c>
      <c r="L39" s="21"/>
      <c r="M39" s="12"/>
      <c r="N39" s="12"/>
      <c r="O39" s="12"/>
      <c r="P39" s="12"/>
      <c r="Q39" s="21"/>
      <c r="R39" s="12">
        <v>3</v>
      </c>
      <c r="S39" s="12">
        <v>0</v>
      </c>
      <c r="T39" s="12">
        <f t="shared" si="1"/>
        <v>3</v>
      </c>
      <c r="U39" s="15"/>
    </row>
    <row r="40" ht="26" customHeight="1" spans="1:21">
      <c r="A40" s="9">
        <v>37</v>
      </c>
      <c r="B40" s="10" t="s">
        <v>73</v>
      </c>
      <c r="C40" s="9" t="s">
        <v>74</v>
      </c>
      <c r="D40" s="11" t="s">
        <v>13</v>
      </c>
      <c r="E40" s="12"/>
      <c r="F40" s="12"/>
      <c r="G40" s="12"/>
      <c r="H40" s="12"/>
      <c r="I40" s="20"/>
      <c r="J40" s="21"/>
      <c r="K40" s="21">
        <v>1</v>
      </c>
      <c r="L40" s="21"/>
      <c r="M40" s="12"/>
      <c r="N40" s="12"/>
      <c r="O40" s="12"/>
      <c r="P40" s="12"/>
      <c r="Q40" s="21"/>
      <c r="R40" s="12">
        <v>1</v>
      </c>
      <c r="S40" s="12">
        <v>0</v>
      </c>
      <c r="T40" s="12">
        <f t="shared" si="1"/>
        <v>1</v>
      </c>
      <c r="U40" s="15"/>
    </row>
    <row r="41" ht="26" customHeight="1" spans="1:21">
      <c r="A41" s="9">
        <v>38</v>
      </c>
      <c r="B41" s="10" t="s">
        <v>65</v>
      </c>
      <c r="C41" s="9" t="s">
        <v>66</v>
      </c>
      <c r="D41" s="11" t="s">
        <v>13</v>
      </c>
      <c r="E41" s="12">
        <v>1</v>
      </c>
      <c r="F41" s="12"/>
      <c r="G41" s="12"/>
      <c r="H41" s="12"/>
      <c r="I41" s="20"/>
      <c r="J41" s="21"/>
      <c r="K41" s="21">
        <v>1</v>
      </c>
      <c r="L41" s="21"/>
      <c r="M41" s="12"/>
      <c r="N41" s="12">
        <v>1</v>
      </c>
      <c r="O41" s="12"/>
      <c r="P41" s="12"/>
      <c r="Q41" s="21"/>
      <c r="R41" s="12">
        <v>3</v>
      </c>
      <c r="S41" s="12">
        <v>0</v>
      </c>
      <c r="T41" s="12">
        <f t="shared" si="1"/>
        <v>3</v>
      </c>
      <c r="U41" s="15"/>
    </row>
    <row r="42" s="1" customFormat="1" ht="26" customHeight="1" spans="1:21">
      <c r="A42" s="9">
        <v>39</v>
      </c>
      <c r="B42" s="10" t="s">
        <v>110</v>
      </c>
      <c r="C42" s="9" t="s">
        <v>111</v>
      </c>
      <c r="D42" s="11" t="s">
        <v>77</v>
      </c>
      <c r="E42" s="13"/>
      <c r="F42" s="13"/>
      <c r="G42" s="13"/>
      <c r="H42" s="13"/>
      <c r="I42" s="20"/>
      <c r="J42" s="20">
        <v>2</v>
      </c>
      <c r="K42" s="20"/>
      <c r="L42" s="20"/>
      <c r="M42" s="13"/>
      <c r="N42" s="13"/>
      <c r="O42" s="13"/>
      <c r="P42" s="13"/>
      <c r="Q42" s="20"/>
      <c r="R42" s="13">
        <v>2</v>
      </c>
      <c r="S42" s="13">
        <v>0</v>
      </c>
      <c r="T42" s="13">
        <f t="shared" si="1"/>
        <v>2</v>
      </c>
      <c r="U42" s="25"/>
    </row>
    <row r="43" ht="26" customHeight="1" spans="1:21">
      <c r="A43" s="9">
        <v>40</v>
      </c>
      <c r="B43" s="10" t="s">
        <v>37</v>
      </c>
      <c r="C43" s="9" t="s">
        <v>38</v>
      </c>
      <c r="D43" s="11" t="s">
        <v>13</v>
      </c>
      <c r="E43" s="12"/>
      <c r="F43" s="12"/>
      <c r="G43" s="12"/>
      <c r="H43" s="12">
        <v>1</v>
      </c>
      <c r="I43" s="20"/>
      <c r="J43" s="21"/>
      <c r="K43" s="21"/>
      <c r="L43" s="21"/>
      <c r="M43" s="12"/>
      <c r="N43" s="12"/>
      <c r="O43" s="12"/>
      <c r="P43" s="12"/>
      <c r="Q43" s="21"/>
      <c r="R43" s="12">
        <v>1</v>
      </c>
      <c r="S43" s="12">
        <v>0</v>
      </c>
      <c r="T43" s="12">
        <f t="shared" si="1"/>
        <v>1</v>
      </c>
      <c r="U43" s="15"/>
    </row>
    <row r="44" ht="26" customHeight="1" spans="1:21">
      <c r="A44" s="9">
        <v>41</v>
      </c>
      <c r="B44" s="10" t="s">
        <v>59</v>
      </c>
      <c r="C44" s="9" t="s">
        <v>60</v>
      </c>
      <c r="D44" s="11" t="s">
        <v>13</v>
      </c>
      <c r="E44" s="12"/>
      <c r="F44" s="12"/>
      <c r="G44" s="12"/>
      <c r="H44" s="12"/>
      <c r="I44" s="20"/>
      <c r="J44" s="21"/>
      <c r="K44" s="21">
        <v>1</v>
      </c>
      <c r="L44" s="21"/>
      <c r="M44" s="12"/>
      <c r="N44" s="12">
        <v>1</v>
      </c>
      <c r="O44" s="12"/>
      <c r="P44" s="12"/>
      <c r="Q44" s="21"/>
      <c r="R44" s="12">
        <v>2</v>
      </c>
      <c r="S44" s="12">
        <v>0</v>
      </c>
      <c r="T44" s="12">
        <f t="shared" si="1"/>
        <v>2</v>
      </c>
      <c r="U44" s="15"/>
    </row>
    <row r="45" ht="26" customHeight="1" spans="1:21">
      <c r="A45" s="9">
        <v>42</v>
      </c>
      <c r="B45" s="10" t="s">
        <v>94</v>
      </c>
      <c r="C45" s="9" t="s">
        <v>95</v>
      </c>
      <c r="D45" s="11" t="s">
        <v>77</v>
      </c>
      <c r="E45" s="12"/>
      <c r="F45" s="12"/>
      <c r="G45" s="12"/>
      <c r="H45" s="12"/>
      <c r="I45" s="20"/>
      <c r="J45" s="21">
        <v>1</v>
      </c>
      <c r="K45" s="21"/>
      <c r="L45" s="21"/>
      <c r="M45" s="12"/>
      <c r="N45" s="12"/>
      <c r="O45" s="12"/>
      <c r="P45" s="12"/>
      <c r="Q45" s="21"/>
      <c r="R45" s="12">
        <v>1</v>
      </c>
      <c r="S45" s="12">
        <v>0</v>
      </c>
      <c r="T45" s="12">
        <f t="shared" si="1"/>
        <v>1</v>
      </c>
      <c r="U45" s="15"/>
    </row>
    <row r="46" ht="26" customHeight="1" spans="1:21">
      <c r="A46" s="9">
        <v>43</v>
      </c>
      <c r="B46" s="10" t="s">
        <v>86</v>
      </c>
      <c r="C46" s="9" t="s">
        <v>87</v>
      </c>
      <c r="D46" s="11" t="s">
        <v>13</v>
      </c>
      <c r="E46" s="12"/>
      <c r="F46" s="12"/>
      <c r="G46" s="12">
        <v>1</v>
      </c>
      <c r="H46" s="12"/>
      <c r="I46" s="20"/>
      <c r="J46" s="21"/>
      <c r="K46" s="21">
        <v>1</v>
      </c>
      <c r="L46" s="21"/>
      <c r="M46" s="12"/>
      <c r="N46" s="12"/>
      <c r="O46" s="12"/>
      <c r="P46" s="12"/>
      <c r="Q46" s="21"/>
      <c r="R46" s="12">
        <v>2</v>
      </c>
      <c r="S46" s="12">
        <v>0</v>
      </c>
      <c r="T46" s="12">
        <f t="shared" si="1"/>
        <v>2</v>
      </c>
      <c r="U46" s="15"/>
    </row>
    <row r="47" ht="26" customHeight="1" spans="1:21">
      <c r="A47" s="9">
        <v>44</v>
      </c>
      <c r="B47" s="10" t="s">
        <v>75</v>
      </c>
      <c r="C47" s="9" t="s">
        <v>76</v>
      </c>
      <c r="D47" s="11" t="s">
        <v>77</v>
      </c>
      <c r="E47" s="12"/>
      <c r="F47" s="12"/>
      <c r="G47" s="12"/>
      <c r="H47" s="12"/>
      <c r="I47" s="20">
        <v>1</v>
      </c>
      <c r="J47" s="21">
        <v>1</v>
      </c>
      <c r="K47" s="21"/>
      <c r="L47" s="21"/>
      <c r="M47" s="12"/>
      <c r="N47" s="12"/>
      <c r="O47" s="12"/>
      <c r="P47" s="12"/>
      <c r="Q47" s="21"/>
      <c r="R47" s="12">
        <v>2</v>
      </c>
      <c r="S47" s="12">
        <v>0</v>
      </c>
      <c r="T47" s="12">
        <f t="shared" si="1"/>
        <v>2</v>
      </c>
      <c r="U47" s="15"/>
    </row>
    <row r="48" ht="26" customHeight="1" spans="1:21">
      <c r="A48" s="9">
        <v>45</v>
      </c>
      <c r="B48" s="10" t="s">
        <v>71</v>
      </c>
      <c r="C48" s="9" t="s">
        <v>72</v>
      </c>
      <c r="D48" s="11" t="s">
        <v>13</v>
      </c>
      <c r="E48" s="12"/>
      <c r="F48" s="12"/>
      <c r="G48" s="12"/>
      <c r="H48" s="12"/>
      <c r="I48" s="20">
        <v>1</v>
      </c>
      <c r="J48" s="21"/>
      <c r="K48" s="21"/>
      <c r="L48" s="21"/>
      <c r="M48" s="12"/>
      <c r="N48" s="12"/>
      <c r="O48" s="12">
        <v>1</v>
      </c>
      <c r="P48" s="12">
        <v>1</v>
      </c>
      <c r="Q48" s="21">
        <v>1</v>
      </c>
      <c r="R48" s="12">
        <v>4</v>
      </c>
      <c r="S48" s="12">
        <v>0</v>
      </c>
      <c r="T48" s="12">
        <f t="shared" si="1"/>
        <v>4</v>
      </c>
      <c r="U48" s="9" t="s">
        <v>190</v>
      </c>
    </row>
    <row r="49" ht="26" customHeight="1" spans="1:21">
      <c r="A49" s="9">
        <v>46</v>
      </c>
      <c r="B49" s="10" t="s">
        <v>82</v>
      </c>
      <c r="C49" s="9" t="s">
        <v>83</v>
      </c>
      <c r="D49" s="11" t="s">
        <v>77</v>
      </c>
      <c r="E49" s="12"/>
      <c r="F49" s="12"/>
      <c r="G49" s="12"/>
      <c r="H49" s="12"/>
      <c r="I49" s="20">
        <v>2</v>
      </c>
      <c r="J49" s="21">
        <v>1</v>
      </c>
      <c r="K49" s="21"/>
      <c r="L49" s="21"/>
      <c r="M49" s="12"/>
      <c r="N49" s="12"/>
      <c r="O49" s="12"/>
      <c r="P49" s="12"/>
      <c r="Q49" s="21"/>
      <c r="R49" s="12">
        <v>3</v>
      </c>
      <c r="S49" s="12">
        <v>0</v>
      </c>
      <c r="T49" s="12">
        <f t="shared" si="1"/>
        <v>3</v>
      </c>
      <c r="U49" s="15"/>
    </row>
    <row r="50" ht="26" customHeight="1" spans="1:21">
      <c r="A50" s="9">
        <v>47</v>
      </c>
      <c r="B50" s="10" t="s">
        <v>96</v>
      </c>
      <c r="C50" s="9" t="s">
        <v>97</v>
      </c>
      <c r="D50" s="11" t="s">
        <v>13</v>
      </c>
      <c r="E50" s="12">
        <v>1</v>
      </c>
      <c r="F50" s="12"/>
      <c r="G50" s="12"/>
      <c r="H50" s="12"/>
      <c r="I50" s="20"/>
      <c r="J50" s="21"/>
      <c r="K50" s="21"/>
      <c r="L50" s="21">
        <v>1</v>
      </c>
      <c r="M50" s="12"/>
      <c r="N50" s="12"/>
      <c r="O50" s="12"/>
      <c r="P50" s="12">
        <v>1</v>
      </c>
      <c r="Q50" s="21"/>
      <c r="R50" s="12">
        <v>3</v>
      </c>
      <c r="S50" s="12">
        <v>1</v>
      </c>
      <c r="T50" s="12">
        <f t="shared" si="1"/>
        <v>2</v>
      </c>
      <c r="U50" s="15"/>
    </row>
    <row r="51" ht="26" customHeight="1" spans="1:21">
      <c r="A51" s="9">
        <v>48</v>
      </c>
      <c r="B51" s="11" t="s">
        <v>57</v>
      </c>
      <c r="C51" s="9" t="s">
        <v>58</v>
      </c>
      <c r="D51" s="11" t="s">
        <v>13</v>
      </c>
      <c r="E51" s="12"/>
      <c r="F51" s="12"/>
      <c r="G51" s="12"/>
      <c r="H51" s="12">
        <v>1</v>
      </c>
      <c r="I51" s="20"/>
      <c r="J51" s="21">
        <v>1</v>
      </c>
      <c r="K51" s="21"/>
      <c r="L51" s="21"/>
      <c r="M51" s="12"/>
      <c r="N51" s="12"/>
      <c r="O51" s="12"/>
      <c r="P51" s="12"/>
      <c r="Q51" s="21"/>
      <c r="R51" s="12">
        <v>2</v>
      </c>
      <c r="S51" s="12">
        <v>0</v>
      </c>
      <c r="T51" s="12">
        <f t="shared" si="1"/>
        <v>2</v>
      </c>
      <c r="U51" s="15"/>
    </row>
    <row r="52" ht="26" customHeight="1" spans="1:21">
      <c r="A52" s="9">
        <v>49</v>
      </c>
      <c r="B52" s="11" t="s">
        <v>193</v>
      </c>
      <c r="C52" s="9" t="s">
        <v>194</v>
      </c>
      <c r="D52" s="11" t="s">
        <v>13</v>
      </c>
      <c r="E52" s="12"/>
      <c r="F52" s="12"/>
      <c r="G52" s="12"/>
      <c r="H52" s="12">
        <v>1</v>
      </c>
      <c r="I52" s="20"/>
      <c r="J52" s="21"/>
      <c r="K52" s="21"/>
      <c r="L52" s="21">
        <v>1</v>
      </c>
      <c r="M52" s="12"/>
      <c r="N52" s="12"/>
      <c r="O52" s="12"/>
      <c r="P52" s="12"/>
      <c r="Q52" s="21"/>
      <c r="R52" s="12">
        <v>2</v>
      </c>
      <c r="S52" s="12">
        <v>0</v>
      </c>
      <c r="T52" s="12">
        <f t="shared" si="1"/>
        <v>2</v>
      </c>
      <c r="U52" s="15"/>
    </row>
    <row r="53" ht="26" customHeight="1" spans="1:21">
      <c r="A53" s="9">
        <v>50</v>
      </c>
      <c r="B53" s="11" t="s">
        <v>195</v>
      </c>
      <c r="C53" s="9" t="s">
        <v>196</v>
      </c>
      <c r="D53" s="11" t="s">
        <v>13</v>
      </c>
      <c r="E53" s="12"/>
      <c r="F53" s="12">
        <v>1</v>
      </c>
      <c r="G53" s="12"/>
      <c r="H53" s="12"/>
      <c r="I53" s="20"/>
      <c r="J53" s="21"/>
      <c r="K53" s="21"/>
      <c r="L53" s="21"/>
      <c r="M53" s="12"/>
      <c r="N53" s="12"/>
      <c r="O53" s="12"/>
      <c r="P53" s="12"/>
      <c r="Q53" s="21"/>
      <c r="R53" s="12">
        <v>1</v>
      </c>
      <c r="S53" s="12">
        <v>0</v>
      </c>
      <c r="T53" s="12">
        <f t="shared" si="1"/>
        <v>1</v>
      </c>
      <c r="U53" s="15"/>
    </row>
    <row r="54" ht="26" customHeight="1" spans="1:21">
      <c r="A54" s="9">
        <v>51</v>
      </c>
      <c r="B54" s="11" t="s">
        <v>197</v>
      </c>
      <c r="C54" s="9" t="s">
        <v>198</v>
      </c>
      <c r="D54" s="11" t="s">
        <v>13</v>
      </c>
      <c r="E54" s="12"/>
      <c r="F54" s="12">
        <v>1</v>
      </c>
      <c r="G54" s="12"/>
      <c r="H54" s="12"/>
      <c r="I54" s="20"/>
      <c r="J54" s="21"/>
      <c r="K54" s="21"/>
      <c r="L54" s="21">
        <v>1</v>
      </c>
      <c r="M54" s="12"/>
      <c r="N54" s="12"/>
      <c r="O54" s="12"/>
      <c r="P54" s="12"/>
      <c r="Q54" s="21"/>
      <c r="R54" s="12">
        <v>2</v>
      </c>
      <c r="S54" s="12">
        <v>0</v>
      </c>
      <c r="T54" s="12">
        <f t="shared" si="1"/>
        <v>2</v>
      </c>
      <c r="U54" s="15"/>
    </row>
    <row r="55" ht="26" customHeight="1" spans="1:21">
      <c r="A55" s="9">
        <v>52</v>
      </c>
      <c r="B55" s="11" t="s">
        <v>199</v>
      </c>
      <c r="C55" s="9" t="s">
        <v>200</v>
      </c>
      <c r="D55" s="11" t="s">
        <v>77</v>
      </c>
      <c r="E55" s="12"/>
      <c r="F55" s="12"/>
      <c r="G55" s="12"/>
      <c r="H55" s="12"/>
      <c r="I55" s="20"/>
      <c r="J55" s="21"/>
      <c r="K55" s="21">
        <v>1</v>
      </c>
      <c r="L55" s="21"/>
      <c r="M55" s="12"/>
      <c r="N55" s="12"/>
      <c r="O55" s="12"/>
      <c r="P55" s="12"/>
      <c r="Q55" s="21"/>
      <c r="R55" s="12">
        <v>1</v>
      </c>
      <c r="S55" s="12">
        <v>0</v>
      </c>
      <c r="T55" s="12">
        <f t="shared" si="1"/>
        <v>1</v>
      </c>
      <c r="U55" s="15"/>
    </row>
    <row r="56" ht="26" customHeight="1" spans="1:21">
      <c r="A56" s="9">
        <v>53</v>
      </c>
      <c r="B56" s="11" t="s">
        <v>201</v>
      </c>
      <c r="C56" s="9" t="s">
        <v>202</v>
      </c>
      <c r="D56" s="11" t="s">
        <v>13</v>
      </c>
      <c r="E56" s="12"/>
      <c r="F56" s="12">
        <v>1</v>
      </c>
      <c r="G56" s="12"/>
      <c r="H56" s="12"/>
      <c r="I56" s="20"/>
      <c r="J56" s="21"/>
      <c r="K56" s="21"/>
      <c r="L56" s="21"/>
      <c r="M56" s="12"/>
      <c r="N56" s="12"/>
      <c r="O56" s="12"/>
      <c r="P56" s="12"/>
      <c r="Q56" s="21"/>
      <c r="R56" s="12">
        <v>1</v>
      </c>
      <c r="S56" s="12">
        <v>0</v>
      </c>
      <c r="T56" s="12">
        <f t="shared" si="1"/>
        <v>1</v>
      </c>
      <c r="U56" s="15"/>
    </row>
    <row r="57" ht="26" customHeight="1" spans="1:21">
      <c r="A57" s="9">
        <v>54</v>
      </c>
      <c r="B57" s="11" t="s">
        <v>203</v>
      </c>
      <c r="C57" s="9" t="s">
        <v>204</v>
      </c>
      <c r="D57" s="11" t="s">
        <v>16</v>
      </c>
      <c r="E57" s="12"/>
      <c r="F57" s="12"/>
      <c r="G57" s="12"/>
      <c r="H57" s="12"/>
      <c r="I57" s="20"/>
      <c r="J57" s="21">
        <v>1</v>
      </c>
      <c r="K57" s="21"/>
      <c r="L57" s="21"/>
      <c r="M57" s="12"/>
      <c r="N57" s="12"/>
      <c r="O57" s="12"/>
      <c r="P57" s="12"/>
      <c r="Q57" s="21"/>
      <c r="R57" s="12">
        <v>1</v>
      </c>
      <c r="S57" s="12">
        <v>0</v>
      </c>
      <c r="T57" s="12">
        <f t="shared" si="1"/>
        <v>1</v>
      </c>
      <c r="U57" s="15"/>
    </row>
    <row r="58" ht="26" customHeight="1" spans="1:21">
      <c r="A58" s="9">
        <v>55</v>
      </c>
      <c r="B58" s="11"/>
      <c r="C58" s="14" t="s">
        <v>205</v>
      </c>
      <c r="D58" s="11" t="s">
        <v>77</v>
      </c>
      <c r="E58" s="12"/>
      <c r="F58" s="12"/>
      <c r="G58" s="12"/>
      <c r="H58" s="12"/>
      <c r="I58" s="20"/>
      <c r="J58" s="21"/>
      <c r="K58" s="21"/>
      <c r="L58" s="21"/>
      <c r="M58" s="12"/>
      <c r="N58" s="12"/>
      <c r="O58" s="12"/>
      <c r="P58" s="12"/>
      <c r="Q58" s="21">
        <v>1</v>
      </c>
      <c r="R58" s="12">
        <v>1</v>
      </c>
      <c r="S58" s="12">
        <v>0</v>
      </c>
      <c r="T58" s="12">
        <f t="shared" si="1"/>
        <v>1</v>
      </c>
      <c r="U58" s="9" t="s">
        <v>190</v>
      </c>
    </row>
    <row r="59" ht="26" customHeight="1" spans="1:21">
      <c r="A59" s="9">
        <v>56</v>
      </c>
      <c r="B59" s="11"/>
      <c r="C59" s="14" t="s">
        <v>206</v>
      </c>
      <c r="D59" s="11"/>
      <c r="E59" s="12"/>
      <c r="F59" s="12"/>
      <c r="G59" s="12"/>
      <c r="H59" s="12"/>
      <c r="I59" s="20"/>
      <c r="J59" s="21"/>
      <c r="K59" s="21"/>
      <c r="L59" s="21"/>
      <c r="M59" s="12"/>
      <c r="N59" s="12"/>
      <c r="O59" s="12"/>
      <c r="P59" s="12"/>
      <c r="Q59" s="21">
        <v>1</v>
      </c>
      <c r="R59" s="12">
        <v>1</v>
      </c>
      <c r="S59" s="12">
        <v>0</v>
      </c>
      <c r="T59" s="12">
        <f t="shared" si="1"/>
        <v>1</v>
      </c>
      <c r="U59" s="9" t="s">
        <v>190</v>
      </c>
    </row>
    <row r="60" ht="27" customHeight="1" spans="1:21">
      <c r="A60" s="15"/>
      <c r="B60" s="15"/>
      <c r="C60" s="9" t="s">
        <v>8</v>
      </c>
      <c r="D60" s="15"/>
      <c r="E60" s="12">
        <v>6</v>
      </c>
      <c r="F60" s="12">
        <v>15</v>
      </c>
      <c r="G60" s="12">
        <v>4</v>
      </c>
      <c r="H60" s="12">
        <v>6</v>
      </c>
      <c r="I60" s="20">
        <v>11</v>
      </c>
      <c r="J60" s="21">
        <v>13</v>
      </c>
      <c r="K60" s="21">
        <v>25</v>
      </c>
      <c r="L60" s="21">
        <v>15</v>
      </c>
      <c r="M60" s="12">
        <v>1</v>
      </c>
      <c r="N60" s="12">
        <v>4</v>
      </c>
      <c r="O60" s="12">
        <v>1</v>
      </c>
      <c r="P60" s="12">
        <f>SUM(P4:P59)</f>
        <v>8</v>
      </c>
      <c r="Q60" s="21">
        <f>SUM(Q4:Q59)</f>
        <v>7</v>
      </c>
      <c r="R60" s="12">
        <f>SUM(R4:R59)</f>
        <v>116</v>
      </c>
      <c r="S60" s="12">
        <f>SUM(S4:S59)</f>
        <v>10</v>
      </c>
      <c r="T60" s="12">
        <f>SUM(T4:T59)</f>
        <v>106</v>
      </c>
      <c r="U60" s="15"/>
    </row>
    <row r="61" spans="9:9">
      <c r="I61" s="22"/>
    </row>
  </sheetData>
  <autoFilter ref="A3:U60">
    <extLst/>
  </autoFilter>
  <mergeCells count="13">
    <mergeCell ref="A1:T1"/>
    <mergeCell ref="E2:I2"/>
    <mergeCell ref="J2:N2"/>
    <mergeCell ref="O2:P2"/>
    <mergeCell ref="A2:A3"/>
    <mergeCell ref="B2:B3"/>
    <mergeCell ref="C2:C3"/>
    <mergeCell ref="D2:D3"/>
    <mergeCell ref="Q2:Q3"/>
    <mergeCell ref="R2:R3"/>
    <mergeCell ref="S2:S3"/>
    <mergeCell ref="T2:T3"/>
    <mergeCell ref="U2:U3"/>
  </mergeCells>
  <conditionalFormatting sqref="M3:N3">
    <cfRule type="duplicateValues" dxfId="0" priority="6"/>
  </conditionalFormatting>
  <conditionalFormatting sqref="U48">
    <cfRule type="duplicateValues" dxfId="0" priority="2"/>
  </conditionalFormatting>
  <conditionalFormatting sqref="U58">
    <cfRule type="duplicateValues" dxfId="0" priority="1"/>
  </conditionalFormatting>
  <conditionalFormatting sqref="U59">
    <cfRule type="duplicateValues" dxfId="0" priority="3"/>
  </conditionalFormatting>
  <conditionalFormatting sqref="C60">
    <cfRule type="duplicateValues" dxfId="0" priority="5"/>
  </conditionalFormatting>
  <conditionalFormatting sqref="C4:C50">
    <cfRule type="duplicateValues" dxfId="0" priority="8"/>
  </conditionalFormatting>
  <conditionalFormatting sqref="C51:C59">
    <cfRule type="duplicateValues" dxfId="0" priority="7"/>
  </conditionalFormatting>
  <conditionalFormatting sqref="U8:U29">
    <cfRule type="duplicateValues" dxfId="0" priority="4"/>
  </conditionalFormatting>
  <pageMargins left="0.156944444444444" right="0.156944444444444" top="0.66875" bottom="0.550694444444444" header="0.5" footer="0.5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农林经济管理</vt:lpstr>
      <vt:lpstr>应用经济学</vt:lpstr>
      <vt:lpstr>金融</vt:lpstr>
      <vt:lpstr>农业管理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紫薇花开</cp:lastModifiedBy>
  <dcterms:created xsi:type="dcterms:W3CDTF">2021-09-09T02:18:00Z</dcterms:created>
  <dcterms:modified xsi:type="dcterms:W3CDTF">2023-03-27T06:46:35Z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BDEC5F35DA1C46C7ADC31C86ECEEBCCE</vt:lpwstr>
  </property>
  <property fmtid="{D5CDD505-2E9C-101B-9397-08002B2CF9AE}" pid="3" name="KSOProductBuildVer">
    <vt:lpwstr>2052-11.1.0.13703</vt:lpwstr>
  </property>
</Properties>
</file>